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jeesfl\国際交流\02_冠奨学金\3★冠奨学金（まずはここに収納）\318三菱商事\2021年度(R4)\1_推薦依頼\起案\"/>
    </mc:Choice>
  </mc:AlternateContent>
  <xr:revisionPtr revIDLastSave="0" documentId="13_ncr:1_{6FA1CCA6-72AB-456A-AA53-DB132A1221F7}" xr6:coauthVersionLast="47" xr6:coauthVersionMax="47" xr10:uidLastSave="{00000000-0000-0000-0000-000000000000}"/>
  <bookViews>
    <workbookView xWindow="-120" yWindow="-120" windowWidth="29040" windowHeight="15840" xr2:uid="{2F5B4657-F5A5-400A-9559-4D61B62068E2}"/>
  </bookViews>
  <sheets>
    <sheet name="願書(英語)" sheetId="4" r:id="rId1"/>
    <sheet name="推薦理由" sheetId="5" r:id="rId2"/>
    <sheet name="一覧 " sheetId="6" state="hidden" r:id="rId3"/>
    <sheet name="Sheet1" sheetId="1" state="hidden" r:id="rId4"/>
    <sheet name="Sheet1 (2)" sheetId="7" state="hidden" r:id="rId5"/>
  </sheets>
  <definedNames>
    <definedName name="_xlnm.Print_Area" localSheetId="0">'願書(英語)'!$A$1:$Z$90</definedName>
    <definedName name="_xlnm.Print_Area" localSheetId="1">推薦理由!$A$1:$Z$27</definedName>
    <definedName name="Z_CF6C3156_0958_4EC2_86AF_C57342A02B73_.wvu.PrintArea" localSheetId="0" hidden="1">'願書(英語)'!$A$2:$AH$77</definedName>
    <definedName name="Z_CF6C3156_0958_4EC2_86AF_C57342A02B73_.wvu.PrintArea" localSheetId="1" hidden="1">推薦理由!$A$2:$AH$20</definedName>
    <definedName name="Z_CF6C3156_0958_4EC2_86AF_C57342A02B73_.wvu.Rows" localSheetId="0" hidden="1">'願書(英語)'!#REF!,'願書(英語)'!#REF!,'願書(英語)'!#REF!,'願書(英語)'!#REF!,'願書(英語)'!#REF!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5" i="4" l="1"/>
  <c r="V34" i="4"/>
  <c r="V32" i="4"/>
  <c r="J15" i="6"/>
  <c r="I15" i="6"/>
  <c r="H15" i="6"/>
  <c r="G15" i="6"/>
  <c r="AR4" i="6"/>
  <c r="AR3" i="6"/>
  <c r="AR2" i="6"/>
  <c r="AQ4" i="6"/>
  <c r="AQ3" i="6"/>
  <c r="AQ2" i="6"/>
  <c r="AJ2" i="6"/>
  <c r="AI2" i="6"/>
  <c r="AH2" i="6"/>
  <c r="AG2" i="6"/>
  <c r="K2" i="6"/>
  <c r="I34" i="4"/>
  <c r="AF2" i="6" s="1"/>
  <c r="U24" i="5" l="1"/>
  <c r="G16" i="6"/>
  <c r="J16" i="6"/>
  <c r="I16" i="6"/>
  <c r="H16" i="6"/>
  <c r="S2" i="6"/>
  <c r="C16" i="6" l="1"/>
  <c r="B16" i="6"/>
  <c r="A16" i="6"/>
  <c r="D16" i="6"/>
  <c r="AS4" i="6"/>
  <c r="AP4" i="6"/>
  <c r="AO4" i="6"/>
  <c r="AN4" i="6"/>
  <c r="AS3" i="6"/>
  <c r="AP3" i="6"/>
  <c r="AO3" i="6"/>
  <c r="AN3" i="6"/>
  <c r="AS2" i="6"/>
  <c r="AP2" i="6"/>
  <c r="AO2" i="6"/>
  <c r="AN2" i="6"/>
  <c r="R2" i="6"/>
  <c r="Q2" i="6"/>
  <c r="P2" i="6"/>
  <c r="J2" i="6"/>
  <c r="I2" i="6"/>
  <c r="H2" i="6"/>
  <c r="G2" i="6"/>
  <c r="E2" i="6"/>
  <c r="D2" i="6"/>
  <c r="C2" i="6"/>
  <c r="B2" i="6"/>
  <c r="A2" i="6"/>
  <c r="Z2" i="6" l="1" a="1"/>
  <c r="Z2" i="6" s="1"/>
  <c r="T2" i="6" a="1"/>
  <c r="T2" i="6" s="1"/>
  <c r="P25" i="5"/>
  <c r="L25" i="5"/>
  <c r="I25" i="5"/>
  <c r="F25" i="5"/>
  <c r="C2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三宅 佑実</author>
    <author>比屋根 悠華</author>
    <author>廣澤 遥香</author>
  </authors>
  <commentList>
    <comment ref="A16" authorId="0" shapeId="0" xr:uid="{FDC294AB-EC50-4F1D-B9FB-3C81A5113DAE}">
      <text>
        <r>
          <rPr>
            <sz val="9"/>
            <color indexed="81"/>
            <rFont val="MS P ゴシック"/>
            <family val="3"/>
            <charset val="128"/>
          </rPr>
          <t xml:space="preserve">Select the belonging degree from the dropdown list.
</t>
        </r>
      </text>
    </comment>
    <comment ref="A18" authorId="1" shapeId="0" xr:uid="{56261E25-C931-4AE1-B65C-468E9FB14D43}">
      <text>
        <r>
          <rPr>
            <sz val="9"/>
            <color indexed="81"/>
            <rFont val="MS P ゴシック"/>
            <family val="3"/>
            <charset val="128"/>
          </rPr>
          <t xml:space="preserve">Expected date of obtaining Master's Degree if in a 5-year Doctorate Program
</t>
        </r>
      </text>
    </comment>
    <comment ref="P19" authorId="2" shapeId="0" xr:uid="{E9F67467-661F-48CF-8BCA-C1C8D3018996}">
      <text>
        <r>
          <rPr>
            <sz val="9"/>
            <color indexed="81"/>
            <rFont val="MS P ゴシック"/>
            <family val="3"/>
            <charset val="128"/>
          </rPr>
          <t>Fill out only if the applicant have not arrived Japan yet.</t>
        </r>
      </text>
    </comment>
    <comment ref="N27" authorId="2" shapeId="0" xr:uid="{00000000-0006-0000-0300-000001000000}">
      <text>
        <r>
          <rPr>
            <sz val="9"/>
            <color theme="1"/>
            <rFont val="ＭＳ Ｐゴシック"/>
            <family val="3"/>
            <charset val="128"/>
          </rPr>
          <t>The amounts paid for the university, such as tuition, enrollment fee, and facilities fee.</t>
        </r>
        <r>
          <rPr>
            <sz val="8"/>
            <color theme="1"/>
            <rFont val="游ゴシック"/>
            <family val="3"/>
            <charset val="128"/>
            <scheme val="minor"/>
          </rPr>
          <t xml:space="preserve"> </t>
        </r>
      </text>
    </comment>
    <comment ref="A28" authorId="2" shapeId="0" xr:uid="{00000000-0006-0000-0300-000002000000}">
      <text>
        <r>
          <rPr>
            <sz val="9"/>
            <color indexed="81"/>
            <rFont val="MS P ゴシック"/>
            <family val="3"/>
            <charset val="128"/>
          </rPr>
          <t>The amounts approprieted to the aplicant.</t>
        </r>
      </text>
    </comment>
    <comment ref="N28" authorId="2" shapeId="0" xr:uid="{00000000-0006-0000-0300-000003000000}">
      <text>
        <r>
          <rPr>
            <sz val="9"/>
            <color indexed="81"/>
            <rFont val="MS P ゴシック"/>
            <family val="3"/>
            <charset val="128"/>
          </rPr>
          <t>The amounts appropriated for studying materials, such as textbooks or PC.</t>
        </r>
      </text>
    </comment>
    <comment ref="N29" authorId="2" shapeId="0" xr:uid="{00000000-0006-0000-0300-000004000000}">
      <text>
        <r>
          <rPr>
            <sz val="9"/>
            <color indexed="81"/>
            <rFont val="MS P ゴシック"/>
            <family val="3"/>
            <charset val="128"/>
          </rPr>
          <t>The applicant's own expenses.</t>
        </r>
      </text>
    </comment>
    <comment ref="N30" authorId="2" shapeId="0" xr:uid="{00000000-0006-0000-0300-000005000000}">
      <text>
        <r>
          <rPr>
            <sz val="9"/>
            <color indexed="81"/>
            <rFont val="MS P ゴシック"/>
            <family val="3"/>
            <charset val="128"/>
          </rPr>
          <t>The applicant's own expenses.</t>
        </r>
      </text>
    </comment>
    <comment ref="N38" authorId="2" shapeId="0" xr:uid="{00000000-0006-0000-0300-000006000000}">
      <text>
        <r>
          <rPr>
            <sz val="9"/>
            <color indexed="81"/>
            <rFont val="MS P ゴシック"/>
            <family val="3"/>
            <charset val="128"/>
          </rPr>
          <t>Please list annual amounts (monthly payment×the number of months).
Please list annual amounts if you receive scholarship over a year.</t>
        </r>
      </text>
    </comment>
    <comment ref="A47" authorId="2" shapeId="0" xr:uid="{00000000-0006-0000-0300-000007000000}">
      <text>
        <r>
          <rPr>
            <sz val="9"/>
            <color indexed="81"/>
            <rFont val="MS P ゴシック"/>
            <family val="3"/>
            <charset val="128"/>
          </rPr>
          <t>Locations
・Outside of Japan: Name of the country
・In Japan: Name of the prefecture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三宅 佑実</author>
    <author>比屋根 悠華</author>
  </authors>
  <commentList>
    <comment ref="A13" authorId="0" shapeId="0" xr:uid="{3B69A79D-FC1C-4DDE-8F48-AFDF6A5B6789}">
      <text>
        <r>
          <rPr>
            <b/>
            <sz val="9"/>
            <color indexed="81"/>
            <rFont val="MS P ゴシック"/>
            <family val="3"/>
            <charset val="128"/>
          </rPr>
          <t>在籍課程をプルダウンより選択してください。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13" authorId="1" shapeId="0" xr:uid="{B41D65E3-5D73-4915-952E-AA26537B4976}">
      <text>
        <r>
          <rPr>
            <sz val="9"/>
            <color indexed="81"/>
            <rFont val="MS P ゴシック"/>
            <family val="3"/>
            <charset val="128"/>
          </rPr>
          <t xml:space="preserve">5年一貫制博士課程（修士号授与あり）の場合修士号取得予定を記入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<sst xmlns="http://schemas.openxmlformats.org/spreadsheetml/2006/main" count="259" uniqueCount="192">
  <si>
    <t>以上</t>
    <rPh sb="0" eb="2">
      <t>イジョウ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</si>
  <si>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</si>
  <si>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</si>
  <si>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記</t>
    <rPh sb="0" eb="1">
      <t>キ</t>
    </rPh>
    <phoneticPr fontId="1"/>
  </si>
  <si>
    <t>金額</t>
    <rPh sb="0" eb="2">
      <t>キンガク</t>
    </rPh>
    <phoneticPr fontId="1"/>
  </si>
  <si>
    <t>学部・研究科</t>
    <rPh sb="0" eb="2">
      <t>ガクブ</t>
    </rPh>
    <rPh sb="3" eb="6">
      <t>ケンキュウカ</t>
    </rPh>
    <phoneticPr fontId="1"/>
  </si>
  <si>
    <t>国籍</t>
    <rPh sb="0" eb="2">
      <t>コクセキ</t>
    </rPh>
    <phoneticPr fontId="1"/>
  </si>
  <si>
    <t>月</t>
    <rPh sb="0" eb="1">
      <t>ツキ</t>
    </rPh>
    <phoneticPr fontId="7"/>
  </si>
  <si>
    <t>年</t>
    <rPh sb="0" eb="1">
      <t>ネン</t>
    </rPh>
    <phoneticPr fontId="7"/>
  </si>
  <si>
    <t>日</t>
    <rPh sb="0" eb="1">
      <t>ニチ</t>
    </rPh>
    <phoneticPr fontId="7"/>
  </si>
  <si>
    <t>月卒業予定)</t>
    <rPh sb="0" eb="1">
      <t>ガツ</t>
    </rPh>
    <rPh sb="1" eb="3">
      <t>ソツギョウ</t>
    </rPh>
    <rPh sb="3" eb="5">
      <t>ヨテイ</t>
    </rPh>
    <phoneticPr fontId="1"/>
  </si>
  <si>
    <t>月入学、</t>
    <rPh sb="0" eb="1">
      <t>ガツ</t>
    </rPh>
    <rPh sb="1" eb="3">
      <t>ニュウガク</t>
    </rPh>
    <phoneticPr fontId="1"/>
  </si>
  <si>
    <t>(</t>
    <phoneticPr fontId="1"/>
  </si>
  <si>
    <t>選択してください</t>
    <rPh sb="0" eb="2">
      <t>センタク</t>
    </rPh>
    <phoneticPr fontId="1"/>
  </si>
  <si>
    <t>学科・専攻</t>
    <rPh sb="0" eb="2">
      <t>ガッカ</t>
    </rPh>
    <rPh sb="3" eb="5">
      <t>センコウ</t>
    </rPh>
    <phoneticPr fontId="1"/>
  </si>
  <si>
    <t>漢字
(ある場合)</t>
    <rPh sb="0" eb="2">
      <t>カンジ</t>
    </rPh>
    <rPh sb="6" eb="8">
      <t>バアイ</t>
    </rPh>
    <phoneticPr fontId="1"/>
  </si>
  <si>
    <t>ローマ字</t>
    <rPh sb="3" eb="4">
      <t>ジ</t>
    </rPh>
    <phoneticPr fontId="1"/>
  </si>
  <si>
    <t>氏　　　　　名</t>
    <rPh sb="0" eb="1">
      <t>シ</t>
    </rPh>
    <rPh sb="6" eb="7">
      <t>メイ</t>
    </rPh>
    <phoneticPr fontId="7"/>
  </si>
  <si>
    <t>カナ氏名</t>
    <rPh sb="2" eb="4">
      <t>シメイ</t>
    </rPh>
    <phoneticPr fontId="1"/>
  </si>
  <si>
    <t>漢字</t>
    <rPh sb="0" eb="2">
      <t>カンジ</t>
    </rPh>
    <phoneticPr fontId="1"/>
  </si>
  <si>
    <t>卒業月</t>
    <rPh sb="0" eb="2">
      <t>ソツギョウ</t>
    </rPh>
    <rPh sb="2" eb="3">
      <t>ツキ</t>
    </rPh>
    <phoneticPr fontId="1"/>
  </si>
  <si>
    <t>状況</t>
    <rPh sb="0" eb="2">
      <t>ジョウキョウ</t>
    </rPh>
    <phoneticPr fontId="1"/>
  </si>
  <si>
    <t>(様式3)</t>
    <rPh sb="1" eb="3">
      <t>ヨウシキ</t>
    </rPh>
    <phoneticPr fontId="1"/>
  </si>
  <si>
    <t>● 推薦する学生</t>
    <rPh sb="2" eb="4">
      <t>スイセン</t>
    </rPh>
    <rPh sb="6" eb="8">
      <t>ガクセイ</t>
    </rPh>
    <phoneticPr fontId="7"/>
  </si>
  <si>
    <t>カナ</t>
    <phoneticPr fontId="7"/>
  </si>
  <si>
    <t>大学</t>
    <rPh sb="0" eb="2">
      <t>ダイガク</t>
    </rPh>
    <phoneticPr fontId="1"/>
  </si>
  <si>
    <t>● 推薦理由</t>
    <rPh sb="2" eb="4">
      <t>スイセン</t>
    </rPh>
    <rPh sb="4" eb="6">
      <t>リユウ</t>
    </rPh>
    <phoneticPr fontId="7"/>
  </si>
  <si>
    <t>推薦者</t>
    <rPh sb="0" eb="2">
      <t>スイセン</t>
    </rPh>
    <rPh sb="2" eb="3">
      <t>シャ</t>
    </rPh>
    <phoneticPr fontId="1"/>
  </si>
  <si>
    <r>
      <t xml:space="preserve">所属先
</t>
    </r>
    <r>
      <rPr>
        <sz val="8"/>
        <color theme="1"/>
        <rFont val="ＭＳ Ｐ明朝"/>
        <family val="1"/>
        <charset val="128"/>
      </rPr>
      <t>(研究科/専攻)</t>
    </r>
    <rPh sb="0" eb="2">
      <t>ショゾク</t>
    </rPh>
    <rPh sb="2" eb="3">
      <t>サキ</t>
    </rPh>
    <rPh sb="5" eb="8">
      <t>ケンキュウカ</t>
    </rPh>
    <rPh sb="9" eb="11">
      <t>センコウ</t>
    </rPh>
    <phoneticPr fontId="7"/>
  </si>
  <si>
    <t>職名</t>
    <rPh sb="0" eb="2">
      <t>ショクメイ</t>
    </rPh>
    <phoneticPr fontId="7"/>
  </si>
  <si>
    <t>氏名</t>
    <rPh sb="0" eb="2">
      <t>シメイ</t>
    </rPh>
    <phoneticPr fontId="7"/>
  </si>
  <si>
    <t>成績評価</t>
    <rPh sb="0" eb="2">
      <t>セイセキ</t>
    </rPh>
    <rPh sb="2" eb="4">
      <t>ヒョウカ</t>
    </rPh>
    <phoneticPr fontId="1"/>
  </si>
  <si>
    <t>①優/A/80点以上</t>
    <rPh sb="1" eb="2">
      <t>ユウ</t>
    </rPh>
    <rPh sb="7" eb="10">
      <t>テンイジョウ</t>
    </rPh>
    <phoneticPr fontId="1"/>
  </si>
  <si>
    <t>②良./B/70点以上</t>
    <rPh sb="1" eb="2">
      <t>リョウ</t>
    </rPh>
    <rPh sb="8" eb="11">
      <t>テンイジョウ</t>
    </rPh>
    <phoneticPr fontId="1"/>
  </si>
  <si>
    <t>③可/C/60点以上</t>
    <rPh sb="1" eb="2">
      <t>カ</t>
    </rPh>
    <rPh sb="7" eb="10">
      <t>テンイジョウ</t>
    </rPh>
    <phoneticPr fontId="1"/>
  </si>
  <si>
    <t>④不可/F/59点以下</t>
    <rPh sb="1" eb="3">
      <t>フカ</t>
    </rPh>
    <rPh sb="8" eb="11">
      <t>テンイカ</t>
    </rPh>
    <phoneticPr fontId="1"/>
  </si>
  <si>
    <t>⑤総登録単位数</t>
    <rPh sb="1" eb="2">
      <t>ソウ</t>
    </rPh>
    <rPh sb="2" eb="4">
      <t>トウロク</t>
    </rPh>
    <rPh sb="4" eb="7">
      <t>タンイスウ</t>
    </rPh>
    <phoneticPr fontId="1"/>
  </si>
  <si>
    <t>単位数</t>
    <rPh sb="0" eb="3">
      <t>タンイスウ</t>
    </rPh>
    <phoneticPr fontId="1"/>
  </si>
  <si>
    <t>①×3点</t>
    <rPh sb="3" eb="4">
      <t>テン</t>
    </rPh>
    <phoneticPr fontId="1"/>
  </si>
  <si>
    <t>＋</t>
    <phoneticPr fontId="1"/>
  </si>
  <si>
    <t>②×2点</t>
    <rPh sb="3" eb="4">
      <t>テン</t>
    </rPh>
    <phoneticPr fontId="1"/>
  </si>
  <si>
    <t>③×1点</t>
    <rPh sb="3" eb="4">
      <t>テン</t>
    </rPh>
    <phoneticPr fontId="1"/>
  </si>
  <si>
    <t>④×0点</t>
    <rPh sb="3" eb="4">
      <t>テン</t>
    </rPh>
    <phoneticPr fontId="1"/>
  </si>
  <si>
    <t>)</t>
    <phoneticPr fontId="1"/>
  </si>
  <si>
    <t>÷</t>
    <phoneticPr fontId="1"/>
  </si>
  <si>
    <t>⑤</t>
    <phoneticPr fontId="1"/>
  </si>
  <si>
    <t>＝</t>
    <phoneticPr fontId="1"/>
  </si>
  <si>
    <t>性別</t>
    <rPh sb="0" eb="2">
      <t>セイベツ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</si>
  <si>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</si>
  <si>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</si>
  <si>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支給期間</t>
    <rPh sb="0" eb="2">
      <t>シキュウ</t>
    </rPh>
    <rPh sb="2" eb="4">
      <t>キカン</t>
    </rPh>
    <phoneticPr fontId="1"/>
  </si>
  <si>
    <t>渡日状況</t>
    <rPh sb="0" eb="2">
      <t>トニチ</t>
    </rPh>
    <rPh sb="2" eb="4">
      <t>ジョウキョウ</t>
    </rPh>
    <phoneticPr fontId="1"/>
  </si>
  <si>
    <t>申請中奨学金名称</t>
    <rPh sb="6" eb="8">
      <t>メイショウ</t>
    </rPh>
    <phoneticPr fontId="1"/>
  </si>
  <si>
    <t>支給団体名</t>
    <rPh sb="0" eb="2">
      <t>シキュウ</t>
    </rPh>
    <rPh sb="2" eb="5">
      <t>ダンタイメイ</t>
    </rPh>
    <phoneticPr fontId="1"/>
  </si>
  <si>
    <t>申請中奨学金期間</t>
    <rPh sb="6" eb="8">
      <t>キカン</t>
    </rPh>
    <phoneticPr fontId="1"/>
  </si>
  <si>
    <t>受給中奨学金名称</t>
    <rPh sb="0" eb="2">
      <t>ジュキュウ</t>
    </rPh>
    <rPh sb="2" eb="3">
      <t>チュウ</t>
    </rPh>
    <rPh sb="3" eb="6">
      <t>ショウガクキン</t>
    </rPh>
    <rPh sb="6" eb="8">
      <t>メイショウ</t>
    </rPh>
    <phoneticPr fontId="1"/>
  </si>
  <si>
    <t>支給団体名</t>
  </si>
  <si>
    <t>受給中奨学金期間</t>
  </si>
  <si>
    <t>貸与型
給付型</t>
    <rPh sb="0" eb="2">
      <t>タイヨ</t>
    </rPh>
    <rPh sb="2" eb="3">
      <t>ガタ</t>
    </rPh>
    <rPh sb="4" eb="7">
      <t>キュウフガタ</t>
    </rPh>
    <phoneticPr fontId="1"/>
  </si>
  <si>
    <t>奨学金名</t>
    <phoneticPr fontId="1"/>
  </si>
  <si>
    <t>支給団体名</t>
    <phoneticPr fontId="1"/>
  </si>
  <si>
    <t>年額</t>
    <phoneticPr fontId="1"/>
  </si>
  <si>
    <t>受給期間</t>
    <phoneticPr fontId="1"/>
  </si>
  <si>
    <t>状況</t>
    <phoneticPr fontId="1"/>
  </si>
  <si>
    <t>学校番号</t>
    <rPh sb="0" eb="2">
      <t>ガッコウ</t>
    </rPh>
    <rPh sb="2" eb="4">
      <t>バンゴウ</t>
    </rPh>
    <phoneticPr fontId="1"/>
  </si>
  <si>
    <t>研究科</t>
    <rPh sb="0" eb="3">
      <t>ケンキュウカ</t>
    </rPh>
    <phoneticPr fontId="1"/>
  </si>
  <si>
    <t>専攻</t>
    <rPh sb="0" eb="2">
      <t>センコウ</t>
    </rPh>
    <phoneticPr fontId="1"/>
  </si>
  <si>
    <t>卒業</t>
    <rPh sb="0" eb="2">
      <t>ソツギョウ</t>
    </rPh>
    <phoneticPr fontId="1"/>
  </si>
  <si>
    <t>採用
年度</t>
    <rPh sb="0" eb="2">
      <t>サイヨウ</t>
    </rPh>
    <rPh sb="3" eb="5">
      <t>ネンド</t>
    </rPh>
    <phoneticPr fontId="1"/>
  </si>
  <si>
    <t>年齢</t>
    <rPh sb="0" eb="2">
      <t>ネンレイ</t>
    </rPh>
    <phoneticPr fontId="1"/>
  </si>
  <si>
    <t>研究内容</t>
    <rPh sb="0" eb="2">
      <t>ケンキュウ</t>
    </rPh>
    <rPh sb="2" eb="4">
      <t>ナイヨウ</t>
    </rPh>
    <phoneticPr fontId="1"/>
  </si>
  <si>
    <t>GPA</t>
    <phoneticPr fontId="1"/>
  </si>
  <si>
    <t>給付型のみ</t>
    <rPh sb="0" eb="3">
      <t>キュウフガタ</t>
    </rPh>
    <phoneticPr fontId="7"/>
  </si>
  <si>
    <t>給付型のみ</t>
    <rPh sb="0" eb="3">
      <t>キュウフガタ</t>
    </rPh>
    <phoneticPr fontId="1"/>
  </si>
  <si>
    <t>R4</t>
    <phoneticPr fontId="1"/>
  </si>
  <si>
    <t>R4.4</t>
    <phoneticPr fontId="1"/>
  </si>
  <si>
    <t>収入</t>
    <rPh sb="0" eb="2">
      <t>シュウニュウ</t>
    </rPh>
    <phoneticPr fontId="1"/>
  </si>
  <si>
    <t>世帯収入</t>
    <rPh sb="0" eb="2">
      <t>セタイ</t>
    </rPh>
    <rPh sb="2" eb="4">
      <t>シュウニュウ</t>
    </rPh>
    <phoneticPr fontId="1"/>
  </si>
  <si>
    <t>仕送り額</t>
    <rPh sb="0" eb="2">
      <t>シオク</t>
    </rPh>
    <rPh sb="3" eb="4">
      <t>ガク</t>
    </rPh>
    <phoneticPr fontId="1"/>
  </si>
  <si>
    <t>アルバイト収入</t>
    <rPh sb="5" eb="7">
      <t>シュウニュウ</t>
    </rPh>
    <phoneticPr fontId="1"/>
  </si>
  <si>
    <t>その他</t>
    <rPh sb="2" eb="3">
      <t>タ</t>
    </rPh>
    <phoneticPr fontId="1"/>
  </si>
  <si>
    <t>願書</t>
    <rPh sb="0" eb="2">
      <t>ガンショ</t>
    </rPh>
    <phoneticPr fontId="1"/>
  </si>
  <si>
    <t>推薦書</t>
    <rPh sb="0" eb="2">
      <t>スイセン</t>
    </rPh>
    <rPh sb="2" eb="3">
      <t>ショ</t>
    </rPh>
    <phoneticPr fontId="1"/>
  </si>
  <si>
    <t>入学年</t>
    <rPh sb="0" eb="2">
      <t>ニュウガク</t>
    </rPh>
    <rPh sb="2" eb="3">
      <t>ネン</t>
    </rPh>
    <phoneticPr fontId="1"/>
  </si>
  <si>
    <t>卒業年</t>
    <rPh sb="0" eb="2">
      <t>ソツギョウ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</si>
  <si>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</si>
  <si>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※職員チェック用</t>
    <rPh sb="1" eb="3">
      <t>ショクイン</t>
    </rPh>
    <rPh sb="7" eb="8">
      <t>ヨウ</t>
    </rPh>
    <phoneticPr fontId="1"/>
  </si>
  <si>
    <t>採用時学年</t>
    <rPh sb="0" eb="3">
      <t>サイヨウジ</t>
    </rPh>
    <rPh sb="3" eb="5">
      <t>ガクネン</t>
    </rPh>
    <phoneticPr fontId="1"/>
  </si>
  <si>
    <t>年次</t>
    <rPh sb="0" eb="1">
      <t>ネン</t>
    </rPh>
    <rPh sb="1" eb="2">
      <t>ツギ</t>
    </rPh>
    <phoneticPr fontId="1"/>
  </si>
  <si>
    <t>令和4年度三菱商事留学生奨学金　推薦理由書</t>
    <rPh sb="0" eb="2">
      <t>レイワ</t>
    </rPh>
    <rPh sb="3" eb="5">
      <t>ネンド</t>
    </rPh>
    <rPh sb="5" eb="7">
      <t>ミツビシ</t>
    </rPh>
    <rPh sb="7" eb="9">
      <t>ショウジ</t>
    </rPh>
    <rPh sb="9" eb="12">
      <t>リュウガクセイ</t>
    </rPh>
    <rPh sb="12" eb="15">
      <t>ショウガクキン</t>
    </rPh>
    <rPh sb="16" eb="18">
      <t>スイセン</t>
    </rPh>
    <rPh sb="18" eb="21">
      <t>リユウショ</t>
    </rPh>
    <phoneticPr fontId="7"/>
  </si>
  <si>
    <t>下記の者を、令和4年度三菱商事留学生奨学金に推薦します。推薦理由は、以下の通りです。</t>
    <rPh sb="0" eb="2">
      <t>カキ</t>
    </rPh>
    <rPh sb="3" eb="4">
      <t>モノ</t>
    </rPh>
    <rPh sb="6" eb="8">
      <t>レイワ</t>
    </rPh>
    <rPh sb="9" eb="11">
      <t>ネンド</t>
    </rPh>
    <rPh sb="11" eb="13">
      <t>ミツビシ</t>
    </rPh>
    <rPh sb="13" eb="15">
      <t>ショウジ</t>
    </rPh>
    <rPh sb="15" eb="18">
      <t>リュウガクセイ</t>
    </rPh>
    <rPh sb="18" eb="21">
      <t>ショウガクキン</t>
    </rPh>
    <rPh sb="22" eb="24">
      <t>スイセン</t>
    </rPh>
    <rPh sb="28" eb="30">
      <t>スイセン</t>
    </rPh>
    <rPh sb="30" eb="32">
      <t>リユウ</t>
    </rPh>
    <rPh sb="34" eb="36">
      <t>イカ</t>
    </rPh>
    <rPh sb="37" eb="38">
      <t>トオ</t>
    </rPh>
    <phoneticPr fontId="1"/>
  </si>
  <si>
    <t>学籍状況(令和4年4月1日時点）</t>
    <rPh sb="0" eb="1">
      <t>ガク</t>
    </rPh>
    <rPh sb="1" eb="2">
      <t>セキ</t>
    </rPh>
    <rPh sb="2" eb="3">
      <t>ジョウ</t>
    </rPh>
    <rPh sb="3" eb="4">
      <t>キョウ</t>
    </rPh>
    <phoneticPr fontId="7"/>
  </si>
  <si>
    <r>
      <t>● 提出する学業成績証明書を元にした成績評価係数　</t>
    </r>
    <r>
      <rPr>
        <sz val="9"/>
        <color theme="1"/>
        <rFont val="ＭＳ Ｐ明朝"/>
        <family val="1"/>
        <charset val="128"/>
      </rPr>
      <t>※小数点第3位以下は四捨五入</t>
    </r>
    <rPh sb="2" eb="4">
      <t>テイシュツ</t>
    </rPh>
    <rPh sb="6" eb="8">
      <t>ガクギョウ</t>
    </rPh>
    <rPh sb="8" eb="10">
      <t>セイセキ</t>
    </rPh>
    <rPh sb="10" eb="13">
      <t>ショウメイショ</t>
    </rPh>
    <rPh sb="14" eb="15">
      <t>モト</t>
    </rPh>
    <rPh sb="18" eb="20">
      <t>セイセキ</t>
    </rPh>
    <rPh sb="20" eb="22">
      <t>ヒョウカ</t>
    </rPh>
    <rPh sb="22" eb="24">
      <t>ケイスウ</t>
    </rPh>
    <rPh sb="26" eb="29">
      <t>ショウスウテン</t>
    </rPh>
    <rPh sb="29" eb="30">
      <t>ダイ</t>
    </rPh>
    <rPh sb="31" eb="34">
      <t>イイカ</t>
    </rPh>
    <rPh sb="35" eb="39">
      <t>シシャゴニュウ</t>
    </rPh>
    <phoneticPr fontId="1"/>
  </si>
  <si>
    <t>(Attachment １)</t>
    <phoneticPr fontId="1"/>
  </si>
  <si>
    <t>Date (YYYY/MM/DD):</t>
  </si>
  <si>
    <t>To the President of Japan Educational Exchanges and Services (JEES):</t>
    <phoneticPr fontId="20"/>
  </si>
  <si>
    <t xml:space="preserve">  I hereby apply to receive the 2022 Mitsubishi Corporation International Scholarship, and confirm that the following information is correct.  If I'm selected as a recipient of the Scholarship, I will not decline the Scholarship for the purpose of receiving other Scholarships. In addition, for the purposes of 15 (2) a, through c. and e. in the Application &amp; Recommendation Requirements, I agree to disclose and provide the following information to donors.</t>
    <phoneticPr fontId="20"/>
  </si>
  <si>
    <t>Applicant Name</t>
    <phoneticPr fontId="7"/>
  </si>
  <si>
    <t>Katakana</t>
    <phoneticPr fontId="1"/>
  </si>
  <si>
    <t>Alphabet</t>
    <phoneticPr fontId="1"/>
  </si>
  <si>
    <t xml:space="preserve">Chinese character
(only if you have) </t>
    <phoneticPr fontId="1"/>
  </si>
  <si>
    <t xml:space="preserve"> University Information (Please fill in relevant information as of April 1, 2022)</t>
    <phoneticPr fontId="7"/>
  </si>
  <si>
    <t>University /
Graduate School</t>
    <phoneticPr fontId="1"/>
  </si>
  <si>
    <t>Faculty /
Department</t>
    <phoneticPr fontId="1"/>
  </si>
  <si>
    <t>Course /
Major</t>
    <phoneticPr fontId="1"/>
  </si>
  <si>
    <t>Undergraduate</t>
    <phoneticPr fontId="1"/>
  </si>
  <si>
    <t>Masters (Pre-Doctorate)</t>
    <phoneticPr fontId="1"/>
  </si>
  <si>
    <t>Professional Degree</t>
    <phoneticPr fontId="1"/>
  </si>
  <si>
    <t xml:space="preserve">Doctorate (Post-Doctorate) </t>
    <phoneticPr fontId="1"/>
  </si>
  <si>
    <t>4-year Doctoral</t>
    <phoneticPr fontId="1"/>
  </si>
  <si>
    <t>5-year Doctoral　(Master's Degree NOT Obtainable)</t>
    <phoneticPr fontId="1"/>
  </si>
  <si>
    <t>5-year Doctoral　(Master's Degree  Obtainable)</t>
    <phoneticPr fontId="1"/>
  </si>
  <si>
    <t>Choose One</t>
    <phoneticPr fontId="1"/>
  </si>
  <si>
    <t>Y</t>
    <phoneticPr fontId="1"/>
  </si>
  <si>
    <t>M</t>
    <phoneticPr fontId="1"/>
  </si>
  <si>
    <t xml:space="preserve"> -year enrollment</t>
    <phoneticPr fontId="1"/>
  </si>
  <si>
    <t xml:space="preserve">Admission Date </t>
    <phoneticPr fontId="1"/>
  </si>
  <si>
    <t xml:space="preserve">Expected Graduation Date </t>
    <phoneticPr fontId="1"/>
  </si>
  <si>
    <t>Year
(YYYY)</t>
    <phoneticPr fontId="1"/>
  </si>
  <si>
    <t>Month
(MM)</t>
    <phoneticPr fontId="1"/>
  </si>
  <si>
    <t xml:space="preserve"> Country / Region</t>
    <phoneticPr fontId="1"/>
  </si>
  <si>
    <t>D</t>
    <phoneticPr fontId="1"/>
  </si>
  <si>
    <t>Choose one</t>
  </si>
  <si>
    <t>Date of birth</t>
    <phoneticPr fontId="7"/>
  </si>
  <si>
    <t>）</t>
    <phoneticPr fontId="7"/>
  </si>
  <si>
    <t>（Age as of April 1, 2022</t>
    <phoneticPr fontId="7"/>
  </si>
  <si>
    <t>Y</t>
    <phoneticPr fontId="7"/>
  </si>
  <si>
    <t>M</t>
    <phoneticPr fontId="7"/>
  </si>
  <si>
    <t>D</t>
    <phoneticPr fontId="7"/>
  </si>
  <si>
    <t>Gender</t>
    <phoneticPr fontId="7"/>
  </si>
  <si>
    <t>●Financial Situation of Applicant  (forecast for FY2022)</t>
    <phoneticPr fontId="1"/>
  </si>
  <si>
    <t>Income (Please list average monthly amounts)
(Does not include income of household living separately,
 such as family income in your home country 
or income of your spouse living outside Japan.)</t>
    <phoneticPr fontId="7"/>
  </si>
  <si>
    <t>Expenses (Please list average monthly amounts)</t>
    <phoneticPr fontId="7"/>
  </si>
  <si>
    <t>Financial support 
from one’s family</t>
    <phoneticPr fontId="7"/>
  </si>
  <si>
    <t>Income of  household 
living together</t>
    <phoneticPr fontId="7"/>
  </si>
  <si>
    <t>Own income
(part-time jobs, RA-TA fee)</t>
    <phoneticPr fontId="7"/>
  </si>
  <si>
    <t>Grants-in-Aid for JSPS Fellows</t>
    <phoneticPr fontId="7"/>
  </si>
  <si>
    <t>Endowed scholarship on new learning support system for higher education</t>
    <phoneticPr fontId="7"/>
  </si>
  <si>
    <t>Other income
(　　　　　　　　)</t>
    <phoneticPr fontId="7"/>
  </si>
  <si>
    <t>Total</t>
    <phoneticPr fontId="7"/>
  </si>
  <si>
    <t>Tuition</t>
    <phoneticPr fontId="7"/>
  </si>
  <si>
    <t>Study materials</t>
    <phoneticPr fontId="7"/>
  </si>
  <si>
    <t>Housing expenses</t>
    <phoneticPr fontId="7"/>
  </si>
  <si>
    <t>Living expenses</t>
    <phoneticPr fontId="7"/>
  </si>
  <si>
    <t>Subtotal</t>
    <phoneticPr fontId="7"/>
  </si>
  <si>
    <t>Tuition exemptions　　　　　　　　　　　　　　　　　　　　　　　　　　　　　　　　　　　　　　　</t>
    <phoneticPr fontId="7"/>
  </si>
  <si>
    <t>Total
Subtotal-Tuition exemptions</t>
    <phoneticPr fontId="7"/>
  </si>
  <si>
    <t>Income―Expenses</t>
    <phoneticPr fontId="1"/>
  </si>
  <si>
    <t>\</t>
  </si>
  <si>
    <t>●Other scholarship amounts / application status (including single lump-sum payments)　</t>
    <phoneticPr fontId="7"/>
  </si>
  <si>
    <t>Loan /
Benefit</t>
    <phoneticPr fontId="7"/>
  </si>
  <si>
    <t>Name of scholarship</t>
    <phoneticPr fontId="7"/>
  </si>
  <si>
    <t>Name of provider</t>
    <phoneticPr fontId="7"/>
  </si>
  <si>
    <t>Yearly amount</t>
    <phoneticPr fontId="7"/>
  </si>
  <si>
    <t>Scholarship period
(YYYY/MM)</t>
    <phoneticPr fontId="7"/>
  </si>
  <si>
    <t>Status
(Choose One)</t>
    <phoneticPr fontId="7"/>
  </si>
  <si>
    <t>\</t>
    <phoneticPr fontId="1"/>
  </si>
  <si>
    <t>From:</t>
    <phoneticPr fontId="1"/>
  </si>
  <si>
    <t>/</t>
    <phoneticPr fontId="1"/>
  </si>
  <si>
    <t>Until:</t>
    <phoneticPr fontId="1"/>
  </si>
  <si>
    <t>●Academic History (Since graduating from high school) / Work Experience (if applicable)</t>
    <phoneticPr fontId="7"/>
  </si>
  <si>
    <t>Name and location of school/employer</t>
    <phoneticPr fontId="7"/>
  </si>
  <si>
    <t>Field of study / 
Positions held and responsibilities</t>
    <phoneticPr fontId="7"/>
  </si>
  <si>
    <t>Period of
 study/employment
(YYYY/MM)</t>
    <phoneticPr fontId="7"/>
  </si>
  <si>
    <t xml:space="preserve">(Name of high school)
</t>
    <phoneticPr fontId="1"/>
  </si>
  <si>
    <t>（1）Reason(s) for applying for the 2022 Mitsubishi Corporation International Scholarship
（including your financial aspects)</t>
    <phoneticPr fontId="1"/>
  </si>
  <si>
    <t>（2）Reasons for conducting studies / research in Japan</t>
    <phoneticPr fontId="1"/>
  </si>
  <si>
    <t xml:space="preserve">（3）Intended research plans during study period at university / graduate school </t>
    <phoneticPr fontId="1"/>
  </si>
  <si>
    <t>(concrete content)</t>
    <phoneticPr fontId="1"/>
  </si>
  <si>
    <t>（4）Plans and goals following graduation (including further academic research at the same institution)</t>
    <phoneticPr fontId="1"/>
  </si>
  <si>
    <t>（5）Please tell us your thoughts and understanding of Mitsubishi Corporation's business and/or activities.</t>
    <phoneticPr fontId="1"/>
  </si>
  <si>
    <t>Summary or Title of reserch/thesis</t>
    <phoneticPr fontId="1"/>
  </si>
  <si>
    <t>Arrival Status</t>
    <phoneticPr fontId="1"/>
  </si>
  <si>
    <t>Date of  Arrival</t>
    <phoneticPr fontId="1"/>
  </si>
  <si>
    <t>If there is a conflict or contradiction between the Japanese version and the English version of this General Information, provisions of the Japanese version shall prevail. For complete information please see the Japanese version.</t>
    <phoneticPr fontId="1"/>
  </si>
  <si>
    <t>【Caution】</t>
    <phoneticPr fontId="1"/>
  </si>
  <si>
    <t>【Note】</t>
    <phoneticPr fontId="7"/>
  </si>
  <si>
    <t xml:space="preserve">2022 Mitsubishi Corporation International Scholarship Application Form </t>
    <phoneticPr fontId="7"/>
  </si>
  <si>
    <t>・Your application photo must be taken within the last 6 months. 4.0cm length by 3.0cm width, less than 50KB, upper body included, head uncovered.
・The application form must be filled by the applicant himself/ herself. (Hand-written form will not be accepted).
・If more space is needed, please add lines/ change the height of a cell respectively, and keep your filling within a cell. (The additional page will not be accepted.)</t>
    <phoneticPr fontId="7"/>
  </si>
  <si>
    <r>
      <rPr>
        <sz val="18"/>
        <rFont val="ＭＳ Ｐ明朝"/>
        <family val="1"/>
        <charset val="128"/>
      </rPr>
      <t xml:space="preserve">PHOTO
</t>
    </r>
    <r>
      <rPr>
        <sz val="9"/>
        <rFont val="ＭＳ Ｐ明朝"/>
        <family val="1"/>
        <charset val="128"/>
      </rPr>
      <t>Paste photo data here.</t>
    </r>
    <r>
      <rPr>
        <sz val="10"/>
        <rFont val="ＭＳ Ｐ明朝"/>
        <family val="1"/>
        <charset val="128"/>
      </rPr>
      <t xml:space="preserve">　 　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</t>
    </r>
    <r>
      <rPr>
        <sz val="9"/>
        <rFont val="ＭＳ Ｐ明朝"/>
        <family val="1"/>
        <charset val="128"/>
      </rPr>
      <t xml:space="preserve">   　　　　　　　　　　　　　　　　　　　　　　　　　　　　　　　　　　　　　　　　　　　　　　　　　　　　　　　　　　　　　　　　　　　　　　　　　　（Please refer 【Note】below for the details.）　　                                    </t>
    </r>
    <phoneticPr fontId="7"/>
  </si>
  <si>
    <t>Choose one</t>
    <phoneticPr fontId="1"/>
  </si>
  <si>
    <t>/</t>
    <phoneticPr fontId="1"/>
  </si>
  <si>
    <t>在籍課程</t>
    <rPh sb="0" eb="2">
      <t>ザイセキ</t>
    </rPh>
    <rPh sb="2" eb="4">
      <t>カテイ</t>
    </rPh>
    <phoneticPr fontId="1"/>
  </si>
  <si>
    <t>学士課程</t>
    <rPh sb="0" eb="2">
      <t>ガクシ</t>
    </rPh>
    <rPh sb="2" eb="4">
      <t>カテイ</t>
    </rPh>
    <phoneticPr fontId="1"/>
  </si>
  <si>
    <t>学士課程(6年制)</t>
    <rPh sb="0" eb="2">
      <t>ガクシ</t>
    </rPh>
    <rPh sb="2" eb="4">
      <t>カテイ</t>
    </rPh>
    <rPh sb="6" eb="8">
      <t>ネンセイ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</si>
  <si>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</si>
  <si>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修士(博士前期)課程</t>
    <rPh sb="0" eb="2">
      <t>シュウシ</t>
    </rPh>
    <rPh sb="3" eb="5">
      <t>ハカセ</t>
    </rPh>
    <rPh sb="5" eb="7">
      <t>ゼンキ</t>
    </rPh>
    <rPh sb="8" eb="10">
      <t>カテイ</t>
    </rPh>
    <phoneticPr fontId="1"/>
  </si>
  <si>
    <t>博士後期課程</t>
    <rPh sb="0" eb="2">
      <t>ハカセ</t>
    </rPh>
    <rPh sb="2" eb="4">
      <t>コウキ</t>
    </rPh>
    <rPh sb="4" eb="6">
      <t>カテイ</t>
    </rPh>
    <phoneticPr fontId="1"/>
  </si>
  <si>
    <t>博士後期課程(4年制)</t>
    <rPh sb="0" eb="2">
      <t>ハカセ</t>
    </rPh>
    <rPh sb="2" eb="4">
      <t>コウキ</t>
    </rPh>
    <rPh sb="4" eb="6">
      <t>カテイ</t>
    </rPh>
    <rPh sb="8" eb="10">
      <t>ネンセイ</t>
    </rPh>
    <phoneticPr fontId="1"/>
  </si>
  <si>
    <t>5年一貫制博士課程(修士号授与なし)</t>
    <rPh sb="1" eb="2">
      <t>ネン</t>
    </rPh>
    <rPh sb="2" eb="4">
      <t>イッカン</t>
    </rPh>
    <rPh sb="4" eb="5">
      <t>セイ</t>
    </rPh>
    <rPh sb="5" eb="7">
      <t>ハカセ</t>
    </rPh>
    <rPh sb="7" eb="9">
      <t>カテイ</t>
    </rPh>
    <rPh sb="10" eb="13">
      <t>シュウシゴウ</t>
    </rPh>
    <rPh sb="13" eb="15">
      <t>ジュヨ</t>
    </rPh>
    <phoneticPr fontId="1"/>
  </si>
  <si>
    <t>5年一貫制博士課程(修士号授与あり)</t>
    <rPh sb="1" eb="2">
      <t>ネン</t>
    </rPh>
    <rPh sb="2" eb="4">
      <t>イッカン</t>
    </rPh>
    <rPh sb="4" eb="5">
      <t>セイ</t>
    </rPh>
    <rPh sb="5" eb="7">
      <t>ハカセ</t>
    </rPh>
    <rPh sb="7" eb="9">
      <t>カテイ</t>
    </rPh>
    <rPh sb="10" eb="13">
      <t>シュウシゴウ</t>
    </rPh>
    <rPh sb="13" eb="15">
      <t>ジュヨ</t>
    </rPh>
    <phoneticPr fontId="1"/>
  </si>
  <si>
    <t>Choose 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</si>
</sst>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4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Yu Gothic Medium"/>
      <family val="3"/>
      <charset val="128"/>
    </font>
    <font>
      <sz val="9"/>
      <color theme="1"/>
      <name val="Yu Gothic Medium"/>
      <family val="2"/>
      <charset val="128"/>
    </font>
    <font>
      <sz val="11"/>
      <color theme="1"/>
      <name val="Yu Gothic Medium"/>
      <family val="3"/>
      <charset val="128"/>
    </font>
    <font>
      <sz val="10"/>
      <name val="Times New Roman"/>
      <family val="1"/>
    </font>
    <font>
      <sz val="6"/>
      <name val="游ゴシック"/>
      <family val="3"/>
      <charset val="128"/>
      <scheme val="minor"/>
    </font>
    <font>
      <sz val="9"/>
      <name val="Times New Roman"/>
      <family val="1"/>
    </font>
    <font>
      <sz val="8"/>
      <color theme="1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b/>
      <sz val="9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3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2" applyFont="1">
      <alignment vertical="center"/>
    </xf>
    <xf numFmtId="0" fontId="4" fillId="0" borderId="0" xfId="2" applyFont="1" applyAlignment="1">
      <alignment vertical="center" shrinkToFit="1"/>
    </xf>
    <xf numFmtId="0" fontId="4" fillId="0" borderId="6" xfId="2" applyFont="1" applyBorder="1" applyAlignment="1">
      <alignment vertical="center" shrinkToFit="1"/>
    </xf>
    <xf numFmtId="0" fontId="6" fillId="0" borderId="0" xfId="2" applyFont="1">
      <alignment vertical="center"/>
    </xf>
    <xf numFmtId="0" fontId="8" fillId="0" borderId="0" xfId="0" applyFont="1">
      <alignment vertical="center"/>
    </xf>
    <xf numFmtId="0" fontId="0" fillId="0" borderId="1" xfId="0" applyBorder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2" applyFont="1">
      <alignment vertical="center"/>
    </xf>
    <xf numFmtId="0" fontId="4" fillId="0" borderId="0" xfId="2" applyFont="1" applyAlignment="1">
      <alignment vertical="top"/>
    </xf>
    <xf numFmtId="0" fontId="5" fillId="0" borderId="0" xfId="2" applyFont="1" applyAlignment="1">
      <alignment vertical="top"/>
    </xf>
    <xf numFmtId="0" fontId="6" fillId="0" borderId="0" xfId="0" applyFo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6" fontId="0" fillId="0" borderId="1" xfId="0" applyNumberFormat="1" applyBorder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6" fontId="16" fillId="0" borderId="1" xfId="0" applyNumberFormat="1" applyFont="1" applyBorder="1" applyAlignment="1">
      <alignment horizontal="center" vertical="center"/>
    </xf>
    <xf numFmtId="0" fontId="18" fillId="0" borderId="22" xfId="0" applyFont="1" applyBorder="1">
      <alignment vertical="center"/>
    </xf>
    <xf numFmtId="0" fontId="19" fillId="6" borderId="0" xfId="0" applyFont="1" applyFill="1">
      <alignment vertical="center"/>
    </xf>
    <xf numFmtId="0" fontId="19" fillId="6" borderId="0" xfId="0" applyFont="1" applyFill="1" applyAlignment="1">
      <alignment vertical="center" wrapText="1"/>
    </xf>
    <xf numFmtId="0" fontId="21" fillId="0" borderId="4" xfId="0" applyFont="1" applyBorder="1">
      <alignment vertical="center"/>
    </xf>
    <xf numFmtId="0" fontId="21" fillId="0" borderId="3" xfId="0" applyFont="1" applyBorder="1">
      <alignment vertical="center"/>
    </xf>
    <xf numFmtId="0" fontId="21" fillId="0" borderId="9" xfId="0" applyFont="1" applyBorder="1">
      <alignment vertical="center"/>
    </xf>
    <xf numFmtId="0" fontId="21" fillId="0" borderId="5" xfId="0" applyFont="1" applyBorder="1">
      <alignment vertical="center"/>
    </xf>
    <xf numFmtId="0" fontId="21" fillId="6" borderId="9" xfId="0" applyFont="1" applyFill="1" applyBorder="1" applyAlignment="1">
      <alignment vertical="center"/>
    </xf>
    <xf numFmtId="0" fontId="21" fillId="6" borderId="4" xfId="0" applyFont="1" applyFill="1" applyBorder="1" applyAlignment="1">
      <alignment vertical="center"/>
    </xf>
    <xf numFmtId="0" fontId="21" fillId="6" borderId="24" xfId="0" applyFont="1" applyFill="1" applyBorder="1" applyAlignment="1">
      <alignment vertical="center"/>
    </xf>
    <xf numFmtId="0" fontId="21" fillId="6" borderId="23" xfId="0" applyFont="1" applyFill="1" applyBorder="1" applyAlignment="1">
      <alignment vertical="center"/>
    </xf>
    <xf numFmtId="0" fontId="23" fillId="0" borderId="0" xfId="2" applyFont="1">
      <alignment vertical="center"/>
    </xf>
    <xf numFmtId="0" fontId="23" fillId="0" borderId="0" xfId="2" applyFont="1" applyAlignment="1">
      <alignment horizontal="right" vertical="center"/>
    </xf>
    <xf numFmtId="0" fontId="24" fillId="0" borderId="0" xfId="2" applyFont="1">
      <alignment vertical="center"/>
    </xf>
    <xf numFmtId="0" fontId="25" fillId="0" borderId="0" xfId="2" applyFont="1">
      <alignment vertical="center"/>
    </xf>
    <xf numFmtId="0" fontId="23" fillId="0" borderId="0" xfId="2" applyFont="1" applyAlignment="1">
      <alignment horizontal="center" vertical="center" wrapText="1"/>
    </xf>
    <xf numFmtId="0" fontId="23" fillId="0" borderId="0" xfId="2" applyFont="1" applyAlignment="1">
      <alignment horizontal="center" vertical="center"/>
    </xf>
    <xf numFmtId="0" fontId="23" fillId="0" borderId="0" xfId="2" applyFont="1" applyAlignment="1">
      <alignment vertical="center" wrapText="1"/>
    </xf>
    <xf numFmtId="0" fontId="23" fillId="0" borderId="0" xfId="2" applyFont="1" applyAlignment="1">
      <alignment vertical="center" shrinkToFit="1"/>
    </xf>
    <xf numFmtId="0" fontId="23" fillId="0" borderId="6" xfId="2" applyFont="1" applyBorder="1" applyAlignment="1">
      <alignment vertical="center"/>
    </xf>
    <xf numFmtId="0" fontId="23" fillId="0" borderId="10" xfId="2" applyFont="1" applyBorder="1" applyAlignment="1">
      <alignment vertical="center"/>
    </xf>
    <xf numFmtId="0" fontId="27" fillId="0" borderId="0" xfId="2" applyFont="1">
      <alignment vertical="center"/>
    </xf>
    <xf numFmtId="0" fontId="23" fillId="0" borderId="6" xfId="2" applyFont="1" applyBorder="1">
      <alignment vertical="center"/>
    </xf>
    <xf numFmtId="0" fontId="23" fillId="0" borderId="6" xfId="2" applyFont="1" applyBorder="1" applyAlignment="1">
      <alignment vertical="center" shrinkToFit="1"/>
    </xf>
    <xf numFmtId="0" fontId="27" fillId="0" borderId="6" xfId="2" applyFont="1" applyBorder="1">
      <alignment vertical="center"/>
    </xf>
    <xf numFmtId="0" fontId="30" fillId="0" borderId="6" xfId="0" applyFont="1" applyBorder="1">
      <alignment vertical="center"/>
    </xf>
    <xf numFmtId="0" fontId="27" fillId="0" borderId="10" xfId="2" applyFont="1" applyBorder="1">
      <alignment vertical="center"/>
    </xf>
    <xf numFmtId="0" fontId="30" fillId="0" borderId="0" xfId="0" applyFont="1">
      <alignment vertical="center"/>
    </xf>
    <xf numFmtId="0" fontId="23" fillId="0" borderId="0" xfId="2" applyFont="1" applyBorder="1" applyAlignment="1">
      <alignment horizontal="center" vertical="center" shrinkToFit="1"/>
    </xf>
    <xf numFmtId="0" fontId="23" fillId="0" borderId="0" xfId="2" applyFont="1" applyBorder="1">
      <alignment vertical="center"/>
    </xf>
    <xf numFmtId="0" fontId="23" fillId="0" borderId="0" xfId="2" applyFont="1" applyBorder="1" applyAlignment="1">
      <alignment vertical="center" shrinkToFit="1"/>
    </xf>
    <xf numFmtId="0" fontId="27" fillId="0" borderId="0" xfId="2" applyFont="1" applyBorder="1">
      <alignment vertical="center"/>
    </xf>
    <xf numFmtId="0" fontId="30" fillId="0" borderId="0" xfId="0" applyFont="1" applyBorder="1">
      <alignment vertical="center"/>
    </xf>
    <xf numFmtId="0" fontId="30" fillId="0" borderId="0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0" applyFont="1" applyAlignment="1">
      <alignment vertical="center" wrapText="1"/>
    </xf>
    <xf numFmtId="6" fontId="30" fillId="0" borderId="8" xfId="1" applyFont="1" applyBorder="1" applyAlignment="1">
      <alignment vertical="center"/>
    </xf>
    <xf numFmtId="0" fontId="23" fillId="0" borderId="7" xfId="2" applyFont="1" applyBorder="1">
      <alignment vertical="center"/>
    </xf>
    <xf numFmtId="0" fontId="23" fillId="0" borderId="12" xfId="2" applyFont="1" applyBorder="1">
      <alignment vertical="center"/>
    </xf>
    <xf numFmtId="0" fontId="23" fillId="0" borderId="0" xfId="2" applyFont="1" applyFill="1" applyBorder="1" applyAlignment="1">
      <alignment horizontal="center" vertical="center"/>
    </xf>
    <xf numFmtId="0" fontId="23" fillId="0" borderId="0" xfId="2" applyFont="1" applyFill="1">
      <alignment vertical="center"/>
    </xf>
    <xf numFmtId="0" fontId="23" fillId="0" borderId="0" xfId="2" applyFont="1" applyAlignment="1">
      <alignment horizontal="left" vertical="center" wrapText="1"/>
    </xf>
    <xf numFmtId="0" fontId="27" fillId="0" borderId="0" xfId="2" applyFont="1" applyAlignment="1">
      <alignment vertical="center" wrapText="1"/>
    </xf>
    <xf numFmtId="0" fontId="31" fillId="0" borderId="0" xfId="2" applyFont="1">
      <alignment vertical="center"/>
    </xf>
    <xf numFmtId="0" fontId="21" fillId="0" borderId="2" xfId="0" applyNumberFormat="1" applyFont="1" applyBorder="1" applyAlignment="1">
      <alignment vertical="center"/>
    </xf>
    <xf numFmtId="0" fontId="21" fillId="0" borderId="11" xfId="0" applyNumberFormat="1" applyFont="1" applyBorder="1" applyAlignment="1">
      <alignment vertical="center"/>
    </xf>
    <xf numFmtId="0" fontId="33" fillId="0" borderId="3" xfId="0" applyNumberFormat="1" applyFont="1" applyBorder="1" applyAlignment="1">
      <alignment horizontal="center" vertical="center"/>
    </xf>
    <xf numFmtId="0" fontId="33" fillId="0" borderId="5" xfId="0" applyNumberFormat="1" applyFont="1" applyBorder="1" applyAlignment="1">
      <alignment horizontal="center" vertical="center"/>
    </xf>
    <xf numFmtId="0" fontId="33" fillId="6" borderId="3" xfId="0" applyFont="1" applyFill="1" applyBorder="1" applyAlignment="1">
      <alignment horizontal="center" vertical="center"/>
    </xf>
    <xf numFmtId="0" fontId="33" fillId="6" borderId="5" xfId="0" applyFont="1" applyFill="1" applyBorder="1" applyAlignment="1">
      <alignment horizontal="center" vertical="center"/>
    </xf>
    <xf numFmtId="0" fontId="21" fillId="0" borderId="3" xfId="0" applyNumberFormat="1" applyFont="1" applyBorder="1" applyAlignment="1">
      <alignment horizontal="center" vertical="center"/>
    </xf>
    <xf numFmtId="0" fontId="21" fillId="0" borderId="5" xfId="0" applyNumberFormat="1" applyFont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/>
    </xf>
    <xf numFmtId="0" fontId="21" fillId="6" borderId="23" xfId="0" applyFont="1" applyFill="1" applyBorder="1" applyAlignment="1">
      <alignment horizontal="center" vertical="center"/>
    </xf>
    <xf numFmtId="0" fontId="21" fillId="6" borderId="4" xfId="0" applyFont="1" applyFill="1" applyBorder="1" applyAlignment="1">
      <alignment horizontal="center" vertical="center"/>
    </xf>
    <xf numFmtId="6" fontId="30" fillId="0" borderId="6" xfId="1" applyFont="1" applyBorder="1" applyAlignment="1">
      <alignment horizontal="center" vertical="center"/>
    </xf>
    <xf numFmtId="6" fontId="30" fillId="0" borderId="10" xfId="1" applyFont="1" applyBorder="1" applyAlignment="1">
      <alignment horizontal="center" vertical="center"/>
    </xf>
    <xf numFmtId="0" fontId="26" fillId="0" borderId="1" xfId="2" applyFont="1" applyFill="1" applyBorder="1" applyAlignment="1">
      <alignment horizontal="center" vertical="center"/>
    </xf>
    <xf numFmtId="0" fontId="23" fillId="0" borderId="1" xfId="2" applyFont="1" applyBorder="1" applyAlignment="1">
      <alignment horizontal="center" vertical="center"/>
    </xf>
    <xf numFmtId="0" fontId="23" fillId="0" borderId="1" xfId="2" applyFont="1" applyBorder="1" applyAlignment="1">
      <alignment horizontal="center" vertical="center" wrapText="1"/>
    </xf>
    <xf numFmtId="0" fontId="23" fillId="0" borderId="1" xfId="2" applyFont="1" applyFill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9" fillId="0" borderId="8" xfId="2" applyFont="1" applyBorder="1" applyAlignment="1">
      <alignment horizontal="center" vertical="center" wrapText="1"/>
    </xf>
    <xf numFmtId="0" fontId="29" fillId="0" borderId="10" xfId="2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26" fillId="0" borderId="1" xfId="2" applyFont="1" applyBorder="1" applyAlignment="1">
      <alignment horizontal="center" vertical="center"/>
    </xf>
    <xf numFmtId="0" fontId="26" fillId="0" borderId="1" xfId="2" applyFont="1" applyFill="1" applyBorder="1" applyAlignment="1">
      <alignment horizontal="center" vertical="center" wrapText="1"/>
    </xf>
    <xf numFmtId="0" fontId="23" fillId="0" borderId="8" xfId="2" applyFont="1" applyBorder="1" applyAlignment="1">
      <alignment horizontal="center" vertical="center"/>
    </xf>
    <xf numFmtId="0" fontId="23" fillId="0" borderId="6" xfId="2" applyFont="1" applyBorder="1" applyAlignment="1">
      <alignment horizontal="center" vertical="center"/>
    </xf>
    <xf numFmtId="0" fontId="23" fillId="0" borderId="10" xfId="2" applyFont="1" applyBorder="1" applyAlignment="1">
      <alignment horizontal="center" vertical="center"/>
    </xf>
    <xf numFmtId="0" fontId="26" fillId="0" borderId="8" xfId="2" applyFont="1" applyBorder="1" applyAlignment="1">
      <alignment horizontal="center" vertical="center" wrapText="1"/>
    </xf>
    <xf numFmtId="0" fontId="26" fillId="0" borderId="6" xfId="2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19" fillId="6" borderId="0" xfId="0" applyFont="1" applyFill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27" fillId="0" borderId="8" xfId="2" applyFont="1" applyBorder="1" applyAlignment="1">
      <alignment horizontal="center" vertical="center"/>
    </xf>
    <xf numFmtId="0" fontId="27" fillId="0" borderId="6" xfId="2" applyFont="1" applyBorder="1" applyAlignment="1">
      <alignment horizontal="center" vertical="center"/>
    </xf>
    <xf numFmtId="0" fontId="27" fillId="0" borderId="10" xfId="2" applyFont="1" applyBorder="1" applyAlignment="1">
      <alignment horizontal="center" vertical="center"/>
    </xf>
    <xf numFmtId="0" fontId="23" fillId="0" borderId="3" xfId="2" applyFont="1" applyFill="1" applyBorder="1" applyAlignment="1">
      <alignment horizontal="center" vertical="center" wrapText="1"/>
    </xf>
    <xf numFmtId="0" fontId="23" fillId="0" borderId="2" xfId="2" applyFont="1" applyFill="1" applyBorder="1" applyAlignment="1">
      <alignment horizontal="center" vertical="center" wrapText="1"/>
    </xf>
    <xf numFmtId="0" fontId="23" fillId="0" borderId="0" xfId="2" applyFont="1" applyFill="1" applyAlignment="1">
      <alignment horizontal="center" vertical="center" wrapText="1"/>
    </xf>
    <xf numFmtId="0" fontId="23" fillId="0" borderId="12" xfId="2" applyFont="1" applyFill="1" applyBorder="1" applyAlignment="1">
      <alignment horizontal="center" vertical="center" wrapText="1"/>
    </xf>
    <xf numFmtId="0" fontId="23" fillId="0" borderId="5" xfId="2" applyFont="1" applyFill="1" applyBorder="1" applyAlignment="1">
      <alignment horizontal="center" vertical="center" wrapText="1"/>
    </xf>
    <xf numFmtId="0" fontId="23" fillId="0" borderId="11" xfId="2" applyFont="1" applyFill="1" applyBorder="1" applyAlignment="1">
      <alignment horizontal="center" vertical="center" wrapText="1"/>
    </xf>
    <xf numFmtId="0" fontId="27" fillId="0" borderId="1" xfId="2" applyFont="1" applyBorder="1" applyAlignment="1">
      <alignment horizontal="center" vertical="center"/>
    </xf>
    <xf numFmtId="0" fontId="28" fillId="0" borderId="1" xfId="2" applyFont="1" applyBorder="1" applyAlignment="1">
      <alignment horizontal="center" vertical="center" wrapText="1"/>
    </xf>
    <xf numFmtId="0" fontId="27" fillId="0" borderId="1" xfId="2" applyFont="1" applyBorder="1" applyAlignment="1">
      <alignment horizontal="center" vertical="center" wrapText="1"/>
    </xf>
    <xf numFmtId="0" fontId="19" fillId="6" borderId="0" xfId="0" applyFont="1" applyFill="1" applyAlignment="1">
      <alignment horizontal="left" vertical="center" wrapText="1"/>
    </xf>
    <xf numFmtId="0" fontId="23" fillId="0" borderId="0" xfId="2" applyFont="1" applyAlignment="1">
      <alignment horizontal="center" vertical="center" wrapText="1"/>
    </xf>
    <xf numFmtId="0" fontId="26" fillId="0" borderId="8" xfId="2" applyFont="1" applyBorder="1" applyAlignment="1">
      <alignment horizontal="center" vertical="center"/>
    </xf>
    <xf numFmtId="0" fontId="26" fillId="0" borderId="6" xfId="2" applyFont="1" applyBorder="1" applyAlignment="1">
      <alignment horizontal="center" vertical="center"/>
    </xf>
    <xf numFmtId="0" fontId="26" fillId="0" borderId="10" xfId="2" applyFont="1" applyBorder="1" applyAlignment="1">
      <alignment horizontal="center" vertical="center"/>
    </xf>
    <xf numFmtId="0" fontId="23" fillId="0" borderId="8" xfId="2" applyFont="1" applyBorder="1" applyAlignment="1">
      <alignment horizontal="center" vertical="center" shrinkToFit="1"/>
    </xf>
    <xf numFmtId="0" fontId="23" fillId="0" borderId="6" xfId="2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6" fontId="30" fillId="0" borderId="8" xfId="0" applyNumberFormat="1" applyFont="1" applyBorder="1" applyAlignment="1">
      <alignment horizontal="right" vertical="center"/>
    </xf>
    <xf numFmtId="6" fontId="30" fillId="0" borderId="6" xfId="0" applyNumberFormat="1" applyFont="1" applyBorder="1" applyAlignment="1">
      <alignment horizontal="right" vertical="center"/>
    </xf>
    <xf numFmtId="6" fontId="30" fillId="0" borderId="10" xfId="0" applyNumberFormat="1" applyFont="1" applyBorder="1" applyAlignment="1">
      <alignment horizontal="right" vertical="center"/>
    </xf>
    <xf numFmtId="0" fontId="23" fillId="0" borderId="3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6" fontId="30" fillId="0" borderId="26" xfId="1" applyFont="1" applyBorder="1" applyAlignment="1">
      <alignment horizontal="center" vertical="center"/>
    </xf>
    <xf numFmtId="6" fontId="30" fillId="0" borderId="25" xfId="1" applyFont="1" applyBorder="1" applyAlignment="1">
      <alignment horizontal="center" vertical="center"/>
    </xf>
    <xf numFmtId="0" fontId="24" fillId="0" borderId="0" xfId="2" applyFont="1" applyAlignment="1">
      <alignment horizontal="center" vertical="center" wrapText="1"/>
    </xf>
    <xf numFmtId="0" fontId="23" fillId="0" borderId="0" xfId="2" applyFont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23" fillId="0" borderId="10" xfId="2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19" fillId="6" borderId="5" xfId="0" applyFont="1" applyFill="1" applyBorder="1" applyAlignment="1">
      <alignment horizontal="center" vertical="center"/>
    </xf>
    <xf numFmtId="0" fontId="23" fillId="0" borderId="1" xfId="2" applyFont="1" applyFill="1" applyBorder="1" applyAlignment="1">
      <alignment horizontal="left" vertical="center" shrinkToFit="1"/>
    </xf>
    <xf numFmtId="0" fontId="23" fillId="0" borderId="8" xfId="2" applyFont="1" applyFill="1" applyBorder="1" applyAlignment="1">
      <alignment horizontal="center" vertical="center"/>
    </xf>
    <xf numFmtId="0" fontId="23" fillId="0" borderId="6" xfId="2" applyFont="1" applyFill="1" applyBorder="1" applyAlignment="1">
      <alignment horizontal="center" vertical="center"/>
    </xf>
    <xf numFmtId="0" fontId="23" fillId="0" borderId="10" xfId="2" applyFont="1" applyFill="1" applyBorder="1" applyAlignment="1">
      <alignment horizontal="center" vertical="center"/>
    </xf>
    <xf numFmtId="0" fontId="21" fillId="6" borderId="11" xfId="0" applyFont="1" applyFill="1" applyBorder="1" applyAlignment="1">
      <alignment horizontal="center" vertical="center"/>
    </xf>
    <xf numFmtId="0" fontId="21" fillId="6" borderId="24" xfId="0" applyFont="1" applyFill="1" applyBorder="1" applyAlignment="1">
      <alignment horizontal="center" vertical="center"/>
    </xf>
    <xf numFmtId="0" fontId="21" fillId="6" borderId="9" xfId="0" applyFont="1" applyFill="1" applyBorder="1" applyAlignment="1">
      <alignment horizontal="center" vertical="center"/>
    </xf>
    <xf numFmtId="0" fontId="23" fillId="0" borderId="5" xfId="2" applyFont="1" applyBorder="1" applyAlignment="1">
      <alignment horizontal="left" vertical="center" wrapText="1"/>
    </xf>
    <xf numFmtId="0" fontId="23" fillId="0" borderId="5" xfId="2" applyFont="1" applyBorder="1" applyAlignment="1">
      <alignment horizontal="left" vertical="center"/>
    </xf>
    <xf numFmtId="0" fontId="23" fillId="0" borderId="4" xfId="2" applyFont="1" applyBorder="1" applyAlignment="1">
      <alignment horizontal="center" vertical="center" wrapText="1"/>
    </xf>
    <xf numFmtId="0" fontId="23" fillId="0" borderId="3" xfId="2" applyFont="1" applyBorder="1" applyAlignment="1">
      <alignment horizontal="center" vertical="center" wrapText="1"/>
    </xf>
    <xf numFmtId="0" fontId="23" fillId="0" borderId="2" xfId="2" applyFont="1" applyBorder="1" applyAlignment="1">
      <alignment horizontal="center" vertical="center" wrapText="1"/>
    </xf>
    <xf numFmtId="0" fontId="23" fillId="0" borderId="9" xfId="2" applyFont="1" applyBorder="1" applyAlignment="1">
      <alignment horizontal="center" vertical="center" wrapText="1"/>
    </xf>
    <xf numFmtId="0" fontId="23" fillId="0" borderId="5" xfId="2" applyFont="1" applyBorder="1" applyAlignment="1">
      <alignment horizontal="center" vertical="center" wrapText="1"/>
    </xf>
    <xf numFmtId="0" fontId="23" fillId="0" borderId="11" xfId="2" applyFont="1" applyBorder="1" applyAlignment="1">
      <alignment horizontal="center" vertical="center" wrapText="1"/>
    </xf>
    <xf numFmtId="0" fontId="23" fillId="0" borderId="4" xfId="2" applyFont="1" applyBorder="1" applyAlignment="1">
      <alignment horizontal="center" vertical="center" shrinkToFit="1"/>
    </xf>
    <xf numFmtId="0" fontId="23" fillId="0" borderId="3" xfId="2" applyFont="1" applyBorder="1" applyAlignment="1">
      <alignment horizontal="center" vertical="center" shrinkToFit="1"/>
    </xf>
    <xf numFmtId="0" fontId="23" fillId="0" borderId="2" xfId="2" applyFont="1" applyBorder="1" applyAlignment="1">
      <alignment horizontal="center" vertical="center" shrinkToFit="1"/>
    </xf>
    <xf numFmtId="0" fontId="23" fillId="0" borderId="9" xfId="2" applyFont="1" applyBorder="1" applyAlignment="1">
      <alignment horizontal="center" vertical="center" shrinkToFit="1"/>
    </xf>
    <xf numFmtId="0" fontId="23" fillId="0" borderId="5" xfId="2" applyFont="1" applyBorder="1" applyAlignment="1">
      <alignment horizontal="center" vertical="center" shrinkToFit="1"/>
    </xf>
    <xf numFmtId="0" fontId="23" fillId="0" borderId="11" xfId="2" applyFont="1" applyBorder="1" applyAlignment="1">
      <alignment horizontal="center" vertical="center" shrinkToFit="1"/>
    </xf>
    <xf numFmtId="0" fontId="31" fillId="0" borderId="4" xfId="2" applyFont="1" applyBorder="1" applyAlignment="1">
      <alignment horizontal="left" vertical="top" wrapText="1" shrinkToFit="1"/>
    </xf>
    <xf numFmtId="0" fontId="23" fillId="0" borderId="3" xfId="2" applyFont="1" applyBorder="1" applyAlignment="1">
      <alignment horizontal="left" vertical="top" wrapText="1" shrinkToFit="1"/>
    </xf>
    <xf numFmtId="0" fontId="23" fillId="0" borderId="2" xfId="2" applyFont="1" applyBorder="1" applyAlignment="1">
      <alignment horizontal="left" vertical="top" wrapText="1" shrinkToFit="1"/>
    </xf>
    <xf numFmtId="0" fontId="23" fillId="0" borderId="9" xfId="2" applyFont="1" applyBorder="1" applyAlignment="1">
      <alignment horizontal="left" vertical="top" wrapText="1" shrinkToFit="1"/>
    </xf>
    <xf numFmtId="0" fontId="23" fillId="0" borderId="5" xfId="2" applyFont="1" applyBorder="1" applyAlignment="1">
      <alignment horizontal="left" vertical="top" wrapText="1" shrinkToFit="1"/>
    </xf>
    <xf numFmtId="0" fontId="23" fillId="0" borderId="11" xfId="2" applyFont="1" applyBorder="1" applyAlignment="1">
      <alignment horizontal="left" vertical="top" wrapText="1" shrinkToFit="1"/>
    </xf>
    <xf numFmtId="0" fontId="23" fillId="0" borderId="14" xfId="2" applyFont="1" applyBorder="1" applyAlignment="1">
      <alignment horizontal="center" vertical="center"/>
    </xf>
    <xf numFmtId="0" fontId="23" fillId="0" borderId="13" xfId="2" applyFont="1" applyBorder="1" applyAlignment="1">
      <alignment horizontal="center" vertical="center"/>
    </xf>
    <xf numFmtId="0" fontId="23" fillId="0" borderId="9" xfId="2" applyFont="1" applyBorder="1" applyAlignment="1">
      <alignment horizontal="center" vertical="center"/>
    </xf>
    <xf numFmtId="0" fontId="23" fillId="0" borderId="5" xfId="2" applyFont="1" applyBorder="1" applyAlignment="1">
      <alignment horizontal="center" vertical="center"/>
    </xf>
    <xf numFmtId="0" fontId="23" fillId="0" borderId="11" xfId="2" applyFont="1" applyBorder="1" applyAlignment="1">
      <alignment horizontal="center" vertical="center"/>
    </xf>
    <xf numFmtId="0" fontId="23" fillId="0" borderId="8" xfId="2" applyFont="1" applyBorder="1" applyAlignment="1">
      <alignment horizontal="center" vertical="center" wrapText="1"/>
    </xf>
    <xf numFmtId="0" fontId="27" fillId="0" borderId="0" xfId="2" applyFont="1" applyAlignment="1">
      <alignment horizontal="left" vertical="top" wrapText="1"/>
    </xf>
    <xf numFmtId="0" fontId="28" fillId="0" borderId="15" xfId="2" applyFont="1" applyBorder="1" applyAlignment="1">
      <alignment horizontal="center" vertical="center" wrapText="1"/>
    </xf>
    <xf numFmtId="0" fontId="28" fillId="0" borderId="14" xfId="2" applyFont="1" applyBorder="1" applyAlignment="1">
      <alignment horizontal="center" vertical="center" wrapText="1"/>
    </xf>
    <xf numFmtId="0" fontId="23" fillId="0" borderId="0" xfId="2" applyFont="1" applyAlignment="1">
      <alignment horizontal="left" vertical="center" wrapText="1"/>
    </xf>
    <xf numFmtId="2" fontId="8" fillId="0" borderId="16" xfId="0" applyNumberFormat="1" applyFont="1" applyBorder="1" applyAlignment="1">
      <alignment horizontal="center" vertical="center"/>
    </xf>
    <xf numFmtId="2" fontId="8" fillId="0" borderId="17" xfId="0" applyNumberFormat="1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  <xf numFmtId="2" fontId="8" fillId="0" borderId="19" xfId="0" applyNumberFormat="1" applyFont="1" applyBorder="1" applyAlignment="1">
      <alignment horizontal="center" vertical="center"/>
    </xf>
    <xf numFmtId="2" fontId="8" fillId="0" borderId="20" xfId="0" applyNumberFormat="1" applyFont="1" applyBorder="1" applyAlignment="1">
      <alignment horizontal="center" vertical="center"/>
    </xf>
    <xf numFmtId="2" fontId="8" fillId="0" borderId="2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 shrinkToFit="1"/>
    </xf>
    <xf numFmtId="0" fontId="4" fillId="0" borderId="8" xfId="2" applyFont="1" applyBorder="1" applyAlignment="1">
      <alignment horizontal="center" vertical="center" shrinkToFit="1"/>
    </xf>
    <xf numFmtId="0" fontId="4" fillId="0" borderId="10" xfId="2" applyFont="1" applyBorder="1" applyAlignment="1">
      <alignment horizontal="right" vertical="center" shrinkToFit="1"/>
    </xf>
    <xf numFmtId="0" fontId="4" fillId="0" borderId="8" xfId="2" applyFont="1" applyBorder="1" applyAlignment="1">
      <alignment horizontal="right" vertical="center" shrinkToFit="1"/>
    </xf>
    <xf numFmtId="0" fontId="4" fillId="0" borderId="6" xfId="2" applyFont="1" applyBorder="1" applyAlignment="1">
      <alignment horizontal="left" vertical="center"/>
    </xf>
    <xf numFmtId="0" fontId="4" fillId="0" borderId="6" xfId="2" applyFont="1" applyBorder="1" applyAlignment="1">
      <alignment horizontal="right" vertical="center"/>
    </xf>
    <xf numFmtId="0" fontId="4" fillId="0" borderId="10" xfId="2" applyFont="1" applyBorder="1" applyAlignment="1">
      <alignment horizontal="left" vertical="center" shrinkToFit="1"/>
    </xf>
    <xf numFmtId="0" fontId="4" fillId="0" borderId="1" xfId="2" applyFont="1" applyBorder="1" applyAlignment="1">
      <alignment horizontal="left" vertical="center" shrinkToFit="1"/>
    </xf>
    <xf numFmtId="0" fontId="6" fillId="0" borderId="8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</cellXfs>
  <cellStyles count="3">
    <cellStyle name="通貨" xfId="1" builtinId="7"/>
    <cellStyle name="標準" xfId="0" builtinId="0"/>
    <cellStyle name="標準 2" xfId="2" xr:uid="{4FF9F3DA-2BA6-461D-82B8-F708D341DB16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153641</xdr:colOff>
      <xdr:row>8</xdr:row>
      <xdr:rowOff>85310</xdr:rowOff>
    </xdr:from>
    <xdr:to>
      <xdr:col>31</xdr:col>
      <xdr:colOff>200800</xdr:colOff>
      <xdr:row>12</xdr:row>
      <xdr:rowOff>92418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2819235-05C9-4842-BD11-0642EF32492C}"/>
            </a:ext>
          </a:extLst>
        </xdr:cNvPr>
        <xdr:cNvSpPr/>
      </xdr:nvSpPr>
      <xdr:spPr>
        <a:xfrm>
          <a:off x="6344891" y="2218910"/>
          <a:ext cx="1094909" cy="143585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Reference size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 for the application photo</a:t>
          </a:r>
          <a:r>
            <a:rPr kumimoji="1" lang="en-US" altLang="ja-JP" sz="1100">
              <a:solidFill>
                <a:sysClr val="windowText" lastClr="000000"/>
              </a:solidFill>
            </a:rPr>
            <a:t> </a:t>
          </a:r>
          <a:r>
            <a:rPr kumimoji="1" lang="ja-JP" altLang="en-US" sz="1100">
              <a:solidFill>
                <a:sysClr val="windowText" lastClr="000000"/>
              </a:solidFill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</a:rPr>
            <a:t>4cm×3cm</a:t>
          </a:r>
          <a:r>
            <a:rPr kumimoji="1" lang="ja-JP" altLang="en-US" sz="1100">
              <a:solidFill>
                <a:sysClr val="windowText" lastClr="000000"/>
              </a:solidFill>
            </a:rPr>
            <a:t>）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363AD-8C1A-4B9A-BEEE-82AA508E3A66}">
  <dimension ref="A1:AL109"/>
  <sheetViews>
    <sheetView tabSelected="1" view="pageBreakPreview" zoomScaleNormal="100" zoomScaleSheetLayoutView="100" workbookViewId="0"/>
  </sheetViews>
  <sheetFormatPr defaultColWidth="7.5" defaultRowHeight="12"/>
  <cols>
    <col min="1" max="26" width="3.125" style="38" customWidth="1"/>
    <col min="27" max="34" width="2.75" style="38" customWidth="1"/>
    <col min="35" max="46" width="2.625" style="38" customWidth="1"/>
    <col min="47" max="256" width="7.5" style="38"/>
    <col min="257" max="280" width="2.625" style="38" customWidth="1"/>
    <col min="281" max="281" width="2.875" style="38" customWidth="1"/>
    <col min="282" max="302" width="2.625" style="38" customWidth="1"/>
    <col min="303" max="512" width="7.5" style="38"/>
    <col min="513" max="536" width="2.625" style="38" customWidth="1"/>
    <col min="537" max="537" width="2.875" style="38" customWidth="1"/>
    <col min="538" max="558" width="2.625" style="38" customWidth="1"/>
    <col min="559" max="768" width="7.5" style="38"/>
    <col min="769" max="792" width="2.625" style="38" customWidth="1"/>
    <col min="793" max="793" width="2.875" style="38" customWidth="1"/>
    <col min="794" max="814" width="2.625" style="38" customWidth="1"/>
    <col min="815" max="1024" width="7.5" style="38"/>
    <col min="1025" max="1048" width="2.625" style="38" customWidth="1"/>
    <col min="1049" max="1049" width="2.875" style="38" customWidth="1"/>
    <col min="1050" max="1070" width="2.625" style="38" customWidth="1"/>
    <col min="1071" max="1280" width="7.5" style="38"/>
    <col min="1281" max="1304" width="2.625" style="38" customWidth="1"/>
    <col min="1305" max="1305" width="2.875" style="38" customWidth="1"/>
    <col min="1306" max="1326" width="2.625" style="38" customWidth="1"/>
    <col min="1327" max="1536" width="7.5" style="38"/>
    <col min="1537" max="1560" width="2.625" style="38" customWidth="1"/>
    <col min="1561" max="1561" width="2.875" style="38" customWidth="1"/>
    <col min="1562" max="1582" width="2.625" style="38" customWidth="1"/>
    <col min="1583" max="1792" width="7.5" style="38"/>
    <col min="1793" max="1816" width="2.625" style="38" customWidth="1"/>
    <col min="1817" max="1817" width="2.875" style="38" customWidth="1"/>
    <col min="1818" max="1838" width="2.625" style="38" customWidth="1"/>
    <col min="1839" max="2048" width="7.5" style="38"/>
    <col min="2049" max="2072" width="2.625" style="38" customWidth="1"/>
    <col min="2073" max="2073" width="2.875" style="38" customWidth="1"/>
    <col min="2074" max="2094" width="2.625" style="38" customWidth="1"/>
    <col min="2095" max="2304" width="7.5" style="38"/>
    <col min="2305" max="2328" width="2.625" style="38" customWidth="1"/>
    <col min="2329" max="2329" width="2.875" style="38" customWidth="1"/>
    <col min="2330" max="2350" width="2.625" style="38" customWidth="1"/>
    <col min="2351" max="2560" width="7.5" style="38"/>
    <col min="2561" max="2584" width="2.625" style="38" customWidth="1"/>
    <col min="2585" max="2585" width="2.875" style="38" customWidth="1"/>
    <col min="2586" max="2606" width="2.625" style="38" customWidth="1"/>
    <col min="2607" max="2816" width="7.5" style="38"/>
    <col min="2817" max="2840" width="2.625" style="38" customWidth="1"/>
    <col min="2841" max="2841" width="2.875" style="38" customWidth="1"/>
    <col min="2842" max="2862" width="2.625" style="38" customWidth="1"/>
    <col min="2863" max="3072" width="7.5" style="38"/>
    <col min="3073" max="3096" width="2.625" style="38" customWidth="1"/>
    <col min="3097" max="3097" width="2.875" style="38" customWidth="1"/>
    <col min="3098" max="3118" width="2.625" style="38" customWidth="1"/>
    <col min="3119" max="3328" width="7.5" style="38"/>
    <col min="3329" max="3352" width="2.625" style="38" customWidth="1"/>
    <col min="3353" max="3353" width="2.875" style="38" customWidth="1"/>
    <col min="3354" max="3374" width="2.625" style="38" customWidth="1"/>
    <col min="3375" max="3584" width="7.5" style="38"/>
    <col min="3585" max="3608" width="2.625" style="38" customWidth="1"/>
    <col min="3609" max="3609" width="2.875" style="38" customWidth="1"/>
    <col min="3610" max="3630" width="2.625" style="38" customWidth="1"/>
    <col min="3631" max="3840" width="7.5" style="38"/>
    <col min="3841" max="3864" width="2.625" style="38" customWidth="1"/>
    <col min="3865" max="3865" width="2.875" style="38" customWidth="1"/>
    <col min="3866" max="3886" width="2.625" style="38" customWidth="1"/>
    <col min="3887" max="4096" width="7.5" style="38"/>
    <col min="4097" max="4120" width="2.625" style="38" customWidth="1"/>
    <col min="4121" max="4121" width="2.875" style="38" customWidth="1"/>
    <col min="4122" max="4142" width="2.625" style="38" customWidth="1"/>
    <col min="4143" max="4352" width="7.5" style="38"/>
    <col min="4353" max="4376" width="2.625" style="38" customWidth="1"/>
    <col min="4377" max="4377" width="2.875" style="38" customWidth="1"/>
    <col min="4378" max="4398" width="2.625" style="38" customWidth="1"/>
    <col min="4399" max="4608" width="7.5" style="38"/>
    <col min="4609" max="4632" width="2.625" style="38" customWidth="1"/>
    <col min="4633" max="4633" width="2.875" style="38" customWidth="1"/>
    <col min="4634" max="4654" width="2.625" style="38" customWidth="1"/>
    <col min="4655" max="4864" width="7.5" style="38"/>
    <col min="4865" max="4888" width="2.625" style="38" customWidth="1"/>
    <col min="4889" max="4889" width="2.875" style="38" customWidth="1"/>
    <col min="4890" max="4910" width="2.625" style="38" customWidth="1"/>
    <col min="4911" max="5120" width="7.5" style="38"/>
    <col min="5121" max="5144" width="2.625" style="38" customWidth="1"/>
    <col min="5145" max="5145" width="2.875" style="38" customWidth="1"/>
    <col min="5146" max="5166" width="2.625" style="38" customWidth="1"/>
    <col min="5167" max="5376" width="7.5" style="38"/>
    <col min="5377" max="5400" width="2.625" style="38" customWidth="1"/>
    <col min="5401" max="5401" width="2.875" style="38" customWidth="1"/>
    <col min="5402" max="5422" width="2.625" style="38" customWidth="1"/>
    <col min="5423" max="5632" width="7.5" style="38"/>
    <col min="5633" max="5656" width="2.625" style="38" customWidth="1"/>
    <col min="5657" max="5657" width="2.875" style="38" customWidth="1"/>
    <col min="5658" max="5678" width="2.625" style="38" customWidth="1"/>
    <col min="5679" max="5888" width="7.5" style="38"/>
    <col min="5889" max="5912" width="2.625" style="38" customWidth="1"/>
    <col min="5913" max="5913" width="2.875" style="38" customWidth="1"/>
    <col min="5914" max="5934" width="2.625" style="38" customWidth="1"/>
    <col min="5935" max="6144" width="7.5" style="38"/>
    <col min="6145" max="6168" width="2.625" style="38" customWidth="1"/>
    <col min="6169" max="6169" width="2.875" style="38" customWidth="1"/>
    <col min="6170" max="6190" width="2.625" style="38" customWidth="1"/>
    <col min="6191" max="6400" width="7.5" style="38"/>
    <col min="6401" max="6424" width="2.625" style="38" customWidth="1"/>
    <col min="6425" max="6425" width="2.875" style="38" customWidth="1"/>
    <col min="6426" max="6446" width="2.625" style="38" customWidth="1"/>
    <col min="6447" max="6656" width="7.5" style="38"/>
    <col min="6657" max="6680" width="2.625" style="38" customWidth="1"/>
    <col min="6681" max="6681" width="2.875" style="38" customWidth="1"/>
    <col min="6682" max="6702" width="2.625" style="38" customWidth="1"/>
    <col min="6703" max="6912" width="7.5" style="38"/>
    <col min="6913" max="6936" width="2.625" style="38" customWidth="1"/>
    <col min="6937" max="6937" width="2.875" style="38" customWidth="1"/>
    <col min="6938" max="6958" width="2.625" style="38" customWidth="1"/>
    <col min="6959" max="7168" width="7.5" style="38"/>
    <col min="7169" max="7192" width="2.625" style="38" customWidth="1"/>
    <col min="7193" max="7193" width="2.875" style="38" customWidth="1"/>
    <col min="7194" max="7214" width="2.625" style="38" customWidth="1"/>
    <col min="7215" max="7424" width="7.5" style="38"/>
    <col min="7425" max="7448" width="2.625" style="38" customWidth="1"/>
    <col min="7449" max="7449" width="2.875" style="38" customWidth="1"/>
    <col min="7450" max="7470" width="2.625" style="38" customWidth="1"/>
    <col min="7471" max="7680" width="7.5" style="38"/>
    <col min="7681" max="7704" width="2.625" style="38" customWidth="1"/>
    <col min="7705" max="7705" width="2.875" style="38" customWidth="1"/>
    <col min="7706" max="7726" width="2.625" style="38" customWidth="1"/>
    <col min="7727" max="7936" width="7.5" style="38"/>
    <col min="7937" max="7960" width="2.625" style="38" customWidth="1"/>
    <col min="7961" max="7961" width="2.875" style="38" customWidth="1"/>
    <col min="7962" max="7982" width="2.625" style="38" customWidth="1"/>
    <col min="7983" max="8192" width="7.5" style="38"/>
    <col min="8193" max="8216" width="2.625" style="38" customWidth="1"/>
    <col min="8217" max="8217" width="2.875" style="38" customWidth="1"/>
    <col min="8218" max="8238" width="2.625" style="38" customWidth="1"/>
    <col min="8239" max="8448" width="7.5" style="38"/>
    <col min="8449" max="8472" width="2.625" style="38" customWidth="1"/>
    <col min="8473" max="8473" width="2.875" style="38" customWidth="1"/>
    <col min="8474" max="8494" width="2.625" style="38" customWidth="1"/>
    <col min="8495" max="8704" width="7.5" style="38"/>
    <col min="8705" max="8728" width="2.625" style="38" customWidth="1"/>
    <col min="8729" max="8729" width="2.875" style="38" customWidth="1"/>
    <col min="8730" max="8750" width="2.625" style="38" customWidth="1"/>
    <col min="8751" max="8960" width="7.5" style="38"/>
    <col min="8961" max="8984" width="2.625" style="38" customWidth="1"/>
    <col min="8985" max="8985" width="2.875" style="38" customWidth="1"/>
    <col min="8986" max="9006" width="2.625" style="38" customWidth="1"/>
    <col min="9007" max="9216" width="7.5" style="38"/>
    <col min="9217" max="9240" width="2.625" style="38" customWidth="1"/>
    <col min="9241" max="9241" width="2.875" style="38" customWidth="1"/>
    <col min="9242" max="9262" width="2.625" style="38" customWidth="1"/>
    <col min="9263" max="9472" width="7.5" style="38"/>
    <col min="9473" max="9496" width="2.625" style="38" customWidth="1"/>
    <col min="9497" max="9497" width="2.875" style="38" customWidth="1"/>
    <col min="9498" max="9518" width="2.625" style="38" customWidth="1"/>
    <col min="9519" max="9728" width="7.5" style="38"/>
    <col min="9729" max="9752" width="2.625" style="38" customWidth="1"/>
    <col min="9753" max="9753" width="2.875" style="38" customWidth="1"/>
    <col min="9754" max="9774" width="2.625" style="38" customWidth="1"/>
    <col min="9775" max="9984" width="7.5" style="38"/>
    <col min="9985" max="10008" width="2.625" style="38" customWidth="1"/>
    <col min="10009" max="10009" width="2.875" style="38" customWidth="1"/>
    <col min="10010" max="10030" width="2.625" style="38" customWidth="1"/>
    <col min="10031" max="10240" width="7.5" style="38"/>
    <col min="10241" max="10264" width="2.625" style="38" customWidth="1"/>
    <col min="10265" max="10265" width="2.875" style="38" customWidth="1"/>
    <col min="10266" max="10286" width="2.625" style="38" customWidth="1"/>
    <col min="10287" max="10496" width="7.5" style="38"/>
    <col min="10497" max="10520" width="2.625" style="38" customWidth="1"/>
    <col min="10521" max="10521" width="2.875" style="38" customWidth="1"/>
    <col min="10522" max="10542" width="2.625" style="38" customWidth="1"/>
    <col min="10543" max="10752" width="7.5" style="38"/>
    <col min="10753" max="10776" width="2.625" style="38" customWidth="1"/>
    <col min="10777" max="10777" width="2.875" style="38" customWidth="1"/>
    <col min="10778" max="10798" width="2.625" style="38" customWidth="1"/>
    <col min="10799" max="11008" width="7.5" style="38"/>
    <col min="11009" max="11032" width="2.625" style="38" customWidth="1"/>
    <col min="11033" max="11033" width="2.875" style="38" customWidth="1"/>
    <col min="11034" max="11054" width="2.625" style="38" customWidth="1"/>
    <col min="11055" max="11264" width="7.5" style="38"/>
    <col min="11265" max="11288" width="2.625" style="38" customWidth="1"/>
    <col min="11289" max="11289" width="2.875" style="38" customWidth="1"/>
    <col min="11290" max="11310" width="2.625" style="38" customWidth="1"/>
    <col min="11311" max="11520" width="7.5" style="38"/>
    <col min="11521" max="11544" width="2.625" style="38" customWidth="1"/>
    <col min="11545" max="11545" width="2.875" style="38" customWidth="1"/>
    <col min="11546" max="11566" width="2.625" style="38" customWidth="1"/>
    <col min="11567" max="11776" width="7.5" style="38"/>
    <col min="11777" max="11800" width="2.625" style="38" customWidth="1"/>
    <col min="11801" max="11801" width="2.875" style="38" customWidth="1"/>
    <col min="11802" max="11822" width="2.625" style="38" customWidth="1"/>
    <col min="11823" max="12032" width="7.5" style="38"/>
    <col min="12033" max="12056" width="2.625" style="38" customWidth="1"/>
    <col min="12057" max="12057" width="2.875" style="38" customWidth="1"/>
    <col min="12058" max="12078" width="2.625" style="38" customWidth="1"/>
    <col min="12079" max="12288" width="7.5" style="38"/>
    <col min="12289" max="12312" width="2.625" style="38" customWidth="1"/>
    <col min="12313" max="12313" width="2.875" style="38" customWidth="1"/>
    <col min="12314" max="12334" width="2.625" style="38" customWidth="1"/>
    <col min="12335" max="12544" width="7.5" style="38"/>
    <col min="12545" max="12568" width="2.625" style="38" customWidth="1"/>
    <col min="12569" max="12569" width="2.875" style="38" customWidth="1"/>
    <col min="12570" max="12590" width="2.625" style="38" customWidth="1"/>
    <col min="12591" max="12800" width="7.5" style="38"/>
    <col min="12801" max="12824" width="2.625" style="38" customWidth="1"/>
    <col min="12825" max="12825" width="2.875" style="38" customWidth="1"/>
    <col min="12826" max="12846" width="2.625" style="38" customWidth="1"/>
    <col min="12847" max="13056" width="7.5" style="38"/>
    <col min="13057" max="13080" width="2.625" style="38" customWidth="1"/>
    <col min="13081" max="13081" width="2.875" style="38" customWidth="1"/>
    <col min="13082" max="13102" width="2.625" style="38" customWidth="1"/>
    <col min="13103" max="13312" width="7.5" style="38"/>
    <col min="13313" max="13336" width="2.625" style="38" customWidth="1"/>
    <col min="13337" max="13337" width="2.875" style="38" customWidth="1"/>
    <col min="13338" max="13358" width="2.625" style="38" customWidth="1"/>
    <col min="13359" max="13568" width="7.5" style="38"/>
    <col min="13569" max="13592" width="2.625" style="38" customWidth="1"/>
    <col min="13593" max="13593" width="2.875" style="38" customWidth="1"/>
    <col min="13594" max="13614" width="2.625" style="38" customWidth="1"/>
    <col min="13615" max="13824" width="7.5" style="38"/>
    <col min="13825" max="13848" width="2.625" style="38" customWidth="1"/>
    <col min="13849" max="13849" width="2.875" style="38" customWidth="1"/>
    <col min="13850" max="13870" width="2.625" style="38" customWidth="1"/>
    <col min="13871" max="14080" width="7.5" style="38"/>
    <col min="14081" max="14104" width="2.625" style="38" customWidth="1"/>
    <col min="14105" max="14105" width="2.875" style="38" customWidth="1"/>
    <col min="14106" max="14126" width="2.625" style="38" customWidth="1"/>
    <col min="14127" max="14336" width="7.5" style="38"/>
    <col min="14337" max="14360" width="2.625" style="38" customWidth="1"/>
    <col min="14361" max="14361" width="2.875" style="38" customWidth="1"/>
    <col min="14362" max="14382" width="2.625" style="38" customWidth="1"/>
    <col min="14383" max="14592" width="7.5" style="38"/>
    <col min="14593" max="14616" width="2.625" style="38" customWidth="1"/>
    <col min="14617" max="14617" width="2.875" style="38" customWidth="1"/>
    <col min="14618" max="14638" width="2.625" style="38" customWidth="1"/>
    <col min="14639" max="14848" width="7.5" style="38"/>
    <col min="14849" max="14872" width="2.625" style="38" customWidth="1"/>
    <col min="14873" max="14873" width="2.875" style="38" customWidth="1"/>
    <col min="14874" max="14894" width="2.625" style="38" customWidth="1"/>
    <col min="14895" max="15104" width="7.5" style="38"/>
    <col min="15105" max="15128" width="2.625" style="38" customWidth="1"/>
    <col min="15129" max="15129" width="2.875" style="38" customWidth="1"/>
    <col min="15130" max="15150" width="2.625" style="38" customWidth="1"/>
    <col min="15151" max="15360" width="7.5" style="38"/>
    <col min="15361" max="15384" width="2.625" style="38" customWidth="1"/>
    <col min="15385" max="15385" width="2.875" style="38" customWidth="1"/>
    <col min="15386" max="15406" width="2.625" style="38" customWidth="1"/>
    <col min="15407" max="15616" width="7.5" style="38"/>
    <col min="15617" max="15640" width="2.625" style="38" customWidth="1"/>
    <col min="15641" max="15641" width="2.875" style="38" customWidth="1"/>
    <col min="15642" max="15662" width="2.625" style="38" customWidth="1"/>
    <col min="15663" max="15872" width="7.5" style="38"/>
    <col min="15873" max="15896" width="2.625" style="38" customWidth="1"/>
    <col min="15897" max="15897" width="2.875" style="38" customWidth="1"/>
    <col min="15898" max="15918" width="2.625" style="38" customWidth="1"/>
    <col min="15919" max="16128" width="7.5" style="38"/>
    <col min="16129" max="16152" width="2.625" style="38" customWidth="1"/>
    <col min="16153" max="16153" width="2.875" style="38" customWidth="1"/>
    <col min="16154" max="16174" width="2.625" style="38" customWidth="1"/>
    <col min="16175" max="16384" width="7.5" style="38"/>
  </cols>
  <sheetData>
    <row r="1" spans="1:34">
      <c r="Z1" s="39" t="s">
        <v>93</v>
      </c>
    </row>
    <row r="2" spans="1:34" s="41" customFormat="1" ht="54.75" customHeight="1">
      <c r="A2" s="152" t="s">
        <v>177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40"/>
      <c r="AB2" s="40"/>
      <c r="AC2" s="38"/>
      <c r="AD2" s="40"/>
      <c r="AE2" s="40"/>
      <c r="AF2" s="40"/>
      <c r="AG2" s="40"/>
      <c r="AH2" s="40"/>
    </row>
    <row r="3" spans="1:34" ht="21.75" customHeight="1">
      <c r="A3" s="104"/>
      <c r="B3" s="104"/>
      <c r="C3" s="104"/>
      <c r="D3" s="104"/>
      <c r="E3" s="104"/>
      <c r="F3" s="104"/>
      <c r="G3" s="104"/>
      <c r="H3" s="105"/>
      <c r="I3" s="105"/>
      <c r="J3" s="105"/>
      <c r="K3" s="105"/>
      <c r="L3" s="105"/>
      <c r="M3" s="105"/>
      <c r="N3" s="104" t="s">
        <v>94</v>
      </c>
      <c r="O3" s="104"/>
      <c r="P3" s="104"/>
      <c r="Q3" s="104"/>
      <c r="R3" s="104"/>
      <c r="S3" s="104"/>
      <c r="T3" s="104"/>
      <c r="U3" s="157"/>
      <c r="V3" s="157"/>
      <c r="W3" s="157"/>
      <c r="X3" s="157"/>
      <c r="Y3" s="157"/>
      <c r="Z3" s="157"/>
    </row>
    <row r="4" spans="1:34" ht="12.75">
      <c r="A4" s="28" t="s">
        <v>95</v>
      </c>
    </row>
    <row r="5" spans="1:34" ht="8.25" customHeight="1">
      <c r="Q5" s="42"/>
      <c r="R5" s="42"/>
      <c r="S5" s="43"/>
      <c r="T5" s="43"/>
      <c r="U5" s="43"/>
      <c r="V5" s="43"/>
      <c r="W5" s="43"/>
      <c r="X5" s="43"/>
      <c r="Y5" s="43"/>
      <c r="Z5" s="43"/>
    </row>
    <row r="6" spans="1:34" ht="63" customHeight="1">
      <c r="A6" s="118" t="s">
        <v>96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29"/>
      <c r="AB6" s="29"/>
      <c r="AC6" s="29"/>
      <c r="AD6" s="29"/>
      <c r="AE6" s="29"/>
      <c r="AF6" s="29"/>
      <c r="AG6" s="29"/>
      <c r="AH6" s="44"/>
    </row>
    <row r="7" spans="1:34" ht="15" customHeight="1">
      <c r="A7" s="119" t="s">
        <v>3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44"/>
      <c r="AB7" s="44"/>
      <c r="AC7" s="44"/>
      <c r="AD7" s="44"/>
      <c r="AE7" s="44"/>
      <c r="AF7" s="44"/>
      <c r="AG7" s="44"/>
      <c r="AH7" s="44"/>
    </row>
    <row r="8" spans="1:34" ht="8.25" customHeight="1"/>
    <row r="9" spans="1:34" ht="22.5" customHeight="1">
      <c r="A9" s="96" t="s">
        <v>97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09" t="s">
        <v>179</v>
      </c>
      <c r="W9" s="109"/>
      <c r="X9" s="109"/>
      <c r="Y9" s="109"/>
      <c r="Z9" s="110"/>
    </row>
    <row r="10" spans="1:34" ht="30" customHeight="1">
      <c r="A10" s="115" t="s">
        <v>98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1"/>
      <c r="W10" s="111"/>
      <c r="X10" s="111"/>
      <c r="Y10" s="111"/>
      <c r="Z10" s="112"/>
    </row>
    <row r="11" spans="1:34" ht="30" customHeight="1">
      <c r="A11" s="106" t="s">
        <v>99</v>
      </c>
      <c r="B11" s="107"/>
      <c r="C11" s="108"/>
      <c r="D11" s="106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8"/>
      <c r="V11" s="111"/>
      <c r="W11" s="111"/>
      <c r="X11" s="111"/>
      <c r="Y11" s="111"/>
      <c r="Z11" s="112"/>
    </row>
    <row r="12" spans="1:34" ht="30" customHeight="1">
      <c r="A12" s="116" t="s">
        <v>100</v>
      </c>
      <c r="B12" s="116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1"/>
      <c r="W12" s="111"/>
      <c r="X12" s="111"/>
      <c r="Y12" s="111"/>
      <c r="Z12" s="112"/>
    </row>
    <row r="13" spans="1:34" ht="18.75" customHeight="1">
      <c r="A13" s="96" t="s">
        <v>101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13"/>
      <c r="W13" s="113"/>
      <c r="X13" s="113"/>
      <c r="Y13" s="113"/>
      <c r="Z13" s="114"/>
    </row>
    <row r="14" spans="1:34" ht="39.75" customHeight="1">
      <c r="A14" s="86" t="s">
        <v>102</v>
      </c>
      <c r="B14" s="85"/>
      <c r="C14" s="85"/>
      <c r="D14" s="85"/>
      <c r="E14" s="85"/>
      <c r="F14" s="85"/>
      <c r="G14" s="85"/>
      <c r="H14" s="85"/>
      <c r="I14" s="86" t="s">
        <v>103</v>
      </c>
      <c r="J14" s="85"/>
      <c r="K14" s="85"/>
      <c r="L14" s="85"/>
      <c r="M14" s="85"/>
      <c r="N14" s="85"/>
      <c r="O14" s="85"/>
      <c r="P14" s="85"/>
      <c r="Q14" s="85"/>
      <c r="R14" s="86" t="s">
        <v>104</v>
      </c>
      <c r="S14" s="85"/>
      <c r="T14" s="85"/>
      <c r="U14" s="85"/>
      <c r="V14" s="85"/>
      <c r="W14" s="85"/>
      <c r="X14" s="85"/>
      <c r="Y14" s="85"/>
      <c r="Z14" s="85"/>
    </row>
    <row r="15" spans="1:34" ht="37.5" customHeight="1">
      <c r="A15" s="85"/>
      <c r="B15" s="85"/>
      <c r="C15" s="85"/>
      <c r="D15" s="85"/>
      <c r="E15" s="85"/>
      <c r="F15" s="85"/>
      <c r="G15" s="85"/>
      <c r="H15" s="85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</row>
    <row r="16" spans="1:34" ht="34.5" customHeight="1">
      <c r="A16" s="84" t="s">
        <v>191</v>
      </c>
      <c r="B16" s="84"/>
      <c r="C16" s="84"/>
      <c r="D16" s="84"/>
      <c r="E16" s="84"/>
      <c r="F16" s="84"/>
      <c r="G16" s="84"/>
      <c r="H16" s="84"/>
      <c r="I16" s="87"/>
      <c r="J16" s="87"/>
      <c r="K16" s="158" t="s">
        <v>115</v>
      </c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45"/>
      <c r="AC16" s="45"/>
    </row>
    <row r="17" spans="1:38" ht="34.5" customHeight="1">
      <c r="A17" s="84" t="s">
        <v>116</v>
      </c>
      <c r="B17" s="84"/>
      <c r="C17" s="84"/>
      <c r="D17" s="84"/>
      <c r="E17" s="84"/>
      <c r="F17" s="84"/>
      <c r="G17" s="84"/>
      <c r="H17" s="84"/>
      <c r="I17" s="97" t="s">
        <v>118</v>
      </c>
      <c r="J17" s="84"/>
      <c r="K17" s="84"/>
      <c r="L17" s="84"/>
      <c r="M17" s="84"/>
      <c r="N17" s="84"/>
      <c r="O17" s="84"/>
      <c r="P17" s="84"/>
      <c r="Q17" s="97" t="s">
        <v>119</v>
      </c>
      <c r="R17" s="84"/>
      <c r="S17" s="84"/>
      <c r="T17" s="84"/>
      <c r="U17" s="84"/>
      <c r="V17" s="84"/>
      <c r="W17" s="84"/>
      <c r="X17" s="84"/>
      <c r="Y17" s="84"/>
      <c r="Z17" s="84"/>
      <c r="AB17" s="45"/>
    </row>
    <row r="18" spans="1:38" ht="34.5" customHeight="1">
      <c r="A18" s="84" t="s">
        <v>117</v>
      </c>
      <c r="B18" s="84"/>
      <c r="C18" s="84"/>
      <c r="D18" s="84"/>
      <c r="E18" s="84"/>
      <c r="F18" s="84"/>
      <c r="G18" s="84"/>
      <c r="H18" s="84"/>
      <c r="I18" s="97" t="s">
        <v>118</v>
      </c>
      <c r="J18" s="84"/>
      <c r="K18" s="84"/>
      <c r="L18" s="84"/>
      <c r="M18" s="84"/>
      <c r="N18" s="84"/>
      <c r="O18" s="84"/>
      <c r="P18" s="84"/>
      <c r="Q18" s="97" t="s">
        <v>119</v>
      </c>
      <c r="R18" s="84"/>
      <c r="S18" s="84"/>
      <c r="T18" s="84"/>
      <c r="U18" s="84"/>
      <c r="V18" s="84"/>
      <c r="W18" s="84"/>
      <c r="X18" s="84"/>
      <c r="Y18" s="84"/>
      <c r="Z18" s="84"/>
      <c r="AB18" s="45"/>
    </row>
    <row r="19" spans="1:38" ht="37.5" customHeight="1">
      <c r="A19" s="92" t="s">
        <v>120</v>
      </c>
      <c r="B19" s="93"/>
      <c r="C19" s="98"/>
      <c r="D19" s="99"/>
      <c r="E19" s="99"/>
      <c r="F19" s="99"/>
      <c r="G19" s="99"/>
      <c r="H19" s="100"/>
      <c r="I19" s="101" t="s">
        <v>172</v>
      </c>
      <c r="J19" s="102"/>
      <c r="K19" s="99" t="s">
        <v>122</v>
      </c>
      <c r="L19" s="99"/>
      <c r="M19" s="99"/>
      <c r="N19" s="99"/>
      <c r="O19" s="100"/>
      <c r="P19" s="101" t="s">
        <v>173</v>
      </c>
      <c r="Q19" s="102"/>
      <c r="R19" s="99"/>
      <c r="S19" s="99"/>
      <c r="T19" s="46" t="s">
        <v>113</v>
      </c>
      <c r="U19" s="99"/>
      <c r="V19" s="99"/>
      <c r="W19" s="46" t="s">
        <v>114</v>
      </c>
      <c r="X19" s="99"/>
      <c r="Y19" s="99"/>
      <c r="Z19" s="47" t="s">
        <v>121</v>
      </c>
    </row>
    <row r="20" spans="1:38" ht="15" customHeight="1">
      <c r="A20" s="96" t="s">
        <v>123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120" t="s">
        <v>129</v>
      </c>
      <c r="R20" s="121"/>
      <c r="S20" s="121"/>
      <c r="T20" s="121"/>
      <c r="U20" s="121"/>
      <c r="V20" s="121"/>
      <c r="W20" s="121"/>
      <c r="X20" s="121"/>
      <c r="Y20" s="121"/>
      <c r="Z20" s="122"/>
      <c r="AA20" s="48"/>
      <c r="AB20" s="48"/>
      <c r="AC20" s="48"/>
      <c r="AD20" s="48"/>
      <c r="AE20" s="48"/>
      <c r="AF20" s="48"/>
    </row>
    <row r="21" spans="1:38" s="54" customFormat="1" ht="30" customHeight="1">
      <c r="A21" s="123"/>
      <c r="B21" s="124"/>
      <c r="C21" s="124"/>
      <c r="D21" s="49" t="s">
        <v>126</v>
      </c>
      <c r="E21" s="50"/>
      <c r="F21" s="49" t="s">
        <v>127</v>
      </c>
      <c r="G21" s="50"/>
      <c r="H21" s="49" t="s">
        <v>128</v>
      </c>
      <c r="I21" s="51" t="s">
        <v>125</v>
      </c>
      <c r="J21" s="52"/>
      <c r="K21" s="52"/>
      <c r="L21" s="52"/>
      <c r="M21" s="52"/>
      <c r="N21" s="154"/>
      <c r="O21" s="154"/>
      <c r="P21" s="53" t="s">
        <v>124</v>
      </c>
      <c r="Q21" s="123"/>
      <c r="R21" s="124"/>
      <c r="S21" s="124"/>
      <c r="T21" s="124"/>
      <c r="U21" s="124"/>
      <c r="V21" s="124"/>
      <c r="W21" s="124"/>
      <c r="X21" s="124"/>
      <c r="Y21" s="124"/>
      <c r="Z21" s="155"/>
    </row>
    <row r="22" spans="1:38" s="54" customFormat="1" ht="6" customHeight="1">
      <c r="A22" s="55"/>
      <c r="B22" s="55"/>
      <c r="C22" s="55"/>
      <c r="D22" s="56"/>
      <c r="E22" s="57"/>
      <c r="F22" s="56"/>
      <c r="G22" s="57"/>
      <c r="H22" s="56"/>
      <c r="I22" s="58"/>
      <c r="J22" s="59"/>
      <c r="K22" s="59"/>
      <c r="L22" s="59"/>
      <c r="M22" s="59"/>
      <c r="N22" s="60"/>
      <c r="O22" s="60"/>
      <c r="P22" s="58"/>
      <c r="Q22" s="55"/>
      <c r="R22" s="55"/>
      <c r="S22" s="55"/>
      <c r="T22" s="55"/>
      <c r="U22" s="55"/>
      <c r="V22" s="55"/>
      <c r="W22" s="55"/>
      <c r="X22" s="55"/>
      <c r="Y22" s="55"/>
      <c r="Z22" s="55"/>
    </row>
    <row r="23" spans="1:38" s="54" customFormat="1" ht="5.25" customHeight="1">
      <c r="A23" s="55"/>
      <c r="B23" s="55"/>
      <c r="C23" s="55"/>
      <c r="D23" s="56"/>
      <c r="E23" s="57"/>
      <c r="F23" s="56"/>
      <c r="G23" s="57"/>
      <c r="H23" s="56"/>
      <c r="I23" s="58"/>
      <c r="J23" s="59"/>
      <c r="K23" s="59"/>
      <c r="L23" s="59"/>
      <c r="M23" s="59"/>
      <c r="N23" s="60"/>
      <c r="O23" s="60"/>
      <c r="P23" s="58"/>
      <c r="Q23" s="55"/>
      <c r="R23" s="55"/>
      <c r="S23" s="55"/>
      <c r="T23" s="55"/>
      <c r="U23" s="55"/>
      <c r="V23" s="55"/>
      <c r="W23" s="55"/>
      <c r="X23" s="55"/>
      <c r="Y23" s="55"/>
      <c r="Z23" s="55"/>
    </row>
    <row r="24" spans="1:38" ht="6" customHeight="1"/>
    <row r="25" spans="1:38" ht="15" customHeight="1">
      <c r="A25" s="38" t="s">
        <v>130</v>
      </c>
    </row>
    <row r="26" spans="1:38" s="61" customFormat="1" ht="67.5" customHeight="1">
      <c r="A26" s="88" t="s">
        <v>131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103"/>
      <c r="N26" s="90" t="s">
        <v>132</v>
      </c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138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</row>
    <row r="27" spans="1:38" s="61" customFormat="1" ht="30" customHeight="1">
      <c r="A27" s="88" t="s">
        <v>133</v>
      </c>
      <c r="B27" s="89"/>
      <c r="C27" s="89"/>
      <c r="D27" s="89"/>
      <c r="E27" s="89"/>
      <c r="F27" s="89"/>
      <c r="G27" s="89"/>
      <c r="H27" s="63" t="s">
        <v>148</v>
      </c>
      <c r="I27" s="82"/>
      <c r="J27" s="82"/>
      <c r="K27" s="82"/>
      <c r="L27" s="82"/>
      <c r="M27" s="83"/>
      <c r="N27" s="88" t="s">
        <v>140</v>
      </c>
      <c r="O27" s="89"/>
      <c r="P27" s="89"/>
      <c r="Q27" s="89"/>
      <c r="R27" s="89"/>
      <c r="S27" s="89"/>
      <c r="T27" s="89"/>
      <c r="U27" s="63" t="s">
        <v>148</v>
      </c>
      <c r="V27" s="82"/>
      <c r="W27" s="82"/>
      <c r="X27" s="82"/>
      <c r="Y27" s="82"/>
      <c r="Z27" s="83"/>
      <c r="AC27" s="62"/>
      <c r="AD27" s="62"/>
      <c r="AE27" s="62"/>
      <c r="AF27" s="62"/>
      <c r="AG27" s="62"/>
      <c r="AH27" s="62"/>
      <c r="AI27" s="62"/>
      <c r="AJ27" s="62"/>
      <c r="AK27" s="62"/>
      <c r="AL27" s="62"/>
    </row>
    <row r="28" spans="1:38" s="61" customFormat="1" ht="30" customHeight="1">
      <c r="A28" s="88" t="s">
        <v>134</v>
      </c>
      <c r="B28" s="89"/>
      <c r="C28" s="89"/>
      <c r="D28" s="89"/>
      <c r="E28" s="89"/>
      <c r="F28" s="89"/>
      <c r="G28" s="89"/>
      <c r="H28" s="63" t="s">
        <v>148</v>
      </c>
      <c r="I28" s="82"/>
      <c r="J28" s="82"/>
      <c r="K28" s="82"/>
      <c r="L28" s="82"/>
      <c r="M28" s="83"/>
      <c r="N28" s="90" t="s">
        <v>141</v>
      </c>
      <c r="O28" s="91"/>
      <c r="P28" s="91"/>
      <c r="Q28" s="91"/>
      <c r="R28" s="91"/>
      <c r="S28" s="91"/>
      <c r="T28" s="91"/>
      <c r="U28" s="63" t="s">
        <v>148</v>
      </c>
      <c r="V28" s="82"/>
      <c r="W28" s="82"/>
      <c r="X28" s="82"/>
      <c r="Y28" s="82"/>
      <c r="Z28" s="83"/>
    </row>
    <row r="29" spans="1:38" s="61" customFormat="1" ht="30" customHeight="1">
      <c r="A29" s="88" t="s">
        <v>135</v>
      </c>
      <c r="B29" s="89"/>
      <c r="C29" s="89"/>
      <c r="D29" s="89"/>
      <c r="E29" s="89"/>
      <c r="F29" s="89"/>
      <c r="G29" s="89"/>
      <c r="H29" s="63" t="s">
        <v>148</v>
      </c>
      <c r="I29" s="82"/>
      <c r="J29" s="82"/>
      <c r="K29" s="82"/>
      <c r="L29" s="82"/>
      <c r="M29" s="83"/>
      <c r="N29" s="90" t="s">
        <v>142</v>
      </c>
      <c r="O29" s="91"/>
      <c r="P29" s="91"/>
      <c r="Q29" s="91"/>
      <c r="R29" s="91"/>
      <c r="S29" s="91"/>
      <c r="T29" s="91"/>
      <c r="U29" s="63" t="s">
        <v>148</v>
      </c>
      <c r="V29" s="82"/>
      <c r="W29" s="82"/>
      <c r="X29" s="82"/>
      <c r="Y29" s="82"/>
      <c r="Z29" s="83"/>
    </row>
    <row r="30" spans="1:38" s="61" customFormat="1" ht="30" customHeight="1">
      <c r="A30" s="88" t="s">
        <v>136</v>
      </c>
      <c r="B30" s="89"/>
      <c r="C30" s="89"/>
      <c r="D30" s="89"/>
      <c r="E30" s="89"/>
      <c r="F30" s="89"/>
      <c r="G30" s="89"/>
      <c r="H30" s="63" t="s">
        <v>148</v>
      </c>
      <c r="I30" s="82"/>
      <c r="J30" s="82"/>
      <c r="K30" s="82"/>
      <c r="L30" s="82"/>
      <c r="M30" s="83"/>
      <c r="N30" s="90" t="s">
        <v>143</v>
      </c>
      <c r="O30" s="91"/>
      <c r="P30" s="91"/>
      <c r="Q30" s="91"/>
      <c r="R30" s="91"/>
      <c r="S30" s="91"/>
      <c r="T30" s="91"/>
      <c r="U30" s="63" t="s">
        <v>148</v>
      </c>
      <c r="V30" s="82"/>
      <c r="W30" s="82"/>
      <c r="X30" s="82"/>
      <c r="Y30" s="82"/>
      <c r="Z30" s="83"/>
      <c r="AB30" s="38"/>
    </row>
    <row r="31" spans="1:38" s="61" customFormat="1" ht="30" customHeight="1">
      <c r="A31" s="94" t="s">
        <v>137</v>
      </c>
      <c r="B31" s="95"/>
      <c r="C31" s="95"/>
      <c r="D31" s="95"/>
      <c r="E31" s="95"/>
      <c r="F31" s="95"/>
      <c r="G31" s="95"/>
      <c r="H31" s="63" t="s">
        <v>148</v>
      </c>
      <c r="I31" s="150"/>
      <c r="J31" s="150"/>
      <c r="K31" s="150"/>
      <c r="L31" s="150"/>
      <c r="M31" s="151"/>
      <c r="N31" s="88" t="s">
        <v>138</v>
      </c>
      <c r="O31" s="89"/>
      <c r="P31" s="89"/>
      <c r="Q31" s="89"/>
      <c r="R31" s="89"/>
      <c r="S31" s="89"/>
      <c r="T31" s="89"/>
      <c r="U31" s="63" t="s">
        <v>148</v>
      </c>
      <c r="V31" s="82"/>
      <c r="W31" s="82"/>
      <c r="X31" s="82"/>
      <c r="Y31" s="82"/>
      <c r="Z31" s="83"/>
    </row>
    <row r="32" spans="1:38" s="61" customFormat="1" ht="30" customHeight="1">
      <c r="A32" s="88" t="s">
        <v>138</v>
      </c>
      <c r="B32" s="89"/>
      <c r="C32" s="89"/>
      <c r="D32" s="89"/>
      <c r="E32" s="89"/>
      <c r="F32" s="89"/>
      <c r="G32" s="89"/>
      <c r="H32" s="63" t="s">
        <v>148</v>
      </c>
      <c r="I32" s="82"/>
      <c r="J32" s="82"/>
      <c r="K32" s="82"/>
      <c r="L32" s="82"/>
      <c r="M32" s="83"/>
      <c r="N32" s="88" t="s">
        <v>144</v>
      </c>
      <c r="O32" s="89"/>
      <c r="P32" s="89"/>
      <c r="Q32" s="89"/>
      <c r="R32" s="89"/>
      <c r="S32" s="89"/>
      <c r="T32" s="89"/>
      <c r="U32" s="63" t="s">
        <v>148</v>
      </c>
      <c r="V32" s="82">
        <f>SUM(V27:Z31)</f>
        <v>0</v>
      </c>
      <c r="W32" s="82"/>
      <c r="X32" s="82"/>
      <c r="Y32" s="82"/>
      <c r="Z32" s="83"/>
    </row>
    <row r="33" spans="1:38" s="61" customFormat="1" ht="30" customHeight="1">
      <c r="A33" s="88" t="s">
        <v>138</v>
      </c>
      <c r="B33" s="89"/>
      <c r="C33" s="89"/>
      <c r="D33" s="89"/>
      <c r="E33" s="89"/>
      <c r="F33" s="89"/>
      <c r="G33" s="89"/>
      <c r="H33" s="63" t="s">
        <v>148</v>
      </c>
      <c r="I33" s="82"/>
      <c r="J33" s="82"/>
      <c r="K33" s="82"/>
      <c r="L33" s="82"/>
      <c r="M33" s="83"/>
      <c r="N33" s="88" t="s">
        <v>145</v>
      </c>
      <c r="O33" s="89"/>
      <c r="P33" s="89"/>
      <c r="Q33" s="89"/>
      <c r="R33" s="89"/>
      <c r="S33" s="89"/>
      <c r="T33" s="89"/>
      <c r="U33" s="63" t="s">
        <v>148</v>
      </c>
      <c r="V33" s="82"/>
      <c r="W33" s="82"/>
      <c r="X33" s="82"/>
      <c r="Y33" s="82"/>
      <c r="Z33" s="83"/>
    </row>
    <row r="34" spans="1:38" s="61" customFormat="1" ht="30" customHeight="1">
      <c r="A34" s="90" t="s">
        <v>139</v>
      </c>
      <c r="B34" s="91"/>
      <c r="C34" s="91"/>
      <c r="D34" s="91"/>
      <c r="E34" s="91"/>
      <c r="F34" s="91"/>
      <c r="G34" s="91"/>
      <c r="H34" s="63" t="s">
        <v>148</v>
      </c>
      <c r="I34" s="82">
        <f>SUM(I27:M33)</f>
        <v>0</v>
      </c>
      <c r="J34" s="82"/>
      <c r="K34" s="82"/>
      <c r="L34" s="82"/>
      <c r="M34" s="83"/>
      <c r="N34" s="88" t="s">
        <v>146</v>
      </c>
      <c r="O34" s="89"/>
      <c r="P34" s="89"/>
      <c r="Q34" s="89"/>
      <c r="R34" s="89"/>
      <c r="S34" s="89"/>
      <c r="T34" s="89"/>
      <c r="U34" s="63" t="s">
        <v>148</v>
      </c>
      <c r="V34" s="82">
        <f>V32-V33</f>
        <v>0</v>
      </c>
      <c r="W34" s="82"/>
      <c r="X34" s="82"/>
      <c r="Y34" s="82"/>
      <c r="Z34" s="83"/>
    </row>
    <row r="35" spans="1:38" s="61" customFormat="1" ht="30" customHeight="1">
      <c r="A35" s="156" t="s">
        <v>147</v>
      </c>
      <c r="B35" s="156"/>
      <c r="C35" s="156"/>
      <c r="D35" s="156"/>
      <c r="E35" s="156"/>
      <c r="F35" s="156"/>
      <c r="G35" s="156"/>
      <c r="H35" s="139">
        <f>I34-V34</f>
        <v>0</v>
      </c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1"/>
    </row>
    <row r="36" spans="1:38" ht="11.25" customHeight="1">
      <c r="Q36" s="61"/>
    </row>
    <row r="37" spans="1:38" ht="15" customHeight="1">
      <c r="A37" s="38" t="s">
        <v>149</v>
      </c>
    </row>
    <row r="38" spans="1:38" ht="33.75" customHeight="1">
      <c r="A38" s="88" t="s">
        <v>150</v>
      </c>
      <c r="B38" s="103"/>
      <c r="C38" s="90" t="s">
        <v>151</v>
      </c>
      <c r="D38" s="91"/>
      <c r="E38" s="91"/>
      <c r="F38" s="91"/>
      <c r="G38" s="91"/>
      <c r="H38" s="138"/>
      <c r="I38" s="90" t="s">
        <v>152</v>
      </c>
      <c r="J38" s="91"/>
      <c r="K38" s="91"/>
      <c r="L38" s="91"/>
      <c r="M38" s="138"/>
      <c r="N38" s="90" t="s">
        <v>153</v>
      </c>
      <c r="O38" s="91"/>
      <c r="P38" s="91"/>
      <c r="Q38" s="138"/>
      <c r="R38" s="88" t="s">
        <v>154</v>
      </c>
      <c r="S38" s="89"/>
      <c r="T38" s="89"/>
      <c r="U38" s="89"/>
      <c r="V38" s="89"/>
      <c r="W38" s="103"/>
      <c r="X38" s="88" t="s">
        <v>155</v>
      </c>
      <c r="Y38" s="89"/>
      <c r="Z38" s="103"/>
      <c r="AA38" s="62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</row>
    <row r="39" spans="1:38" ht="20.100000000000001" customHeight="1">
      <c r="A39" s="128"/>
      <c r="B39" s="129"/>
      <c r="C39" s="125"/>
      <c r="D39" s="126"/>
      <c r="E39" s="126"/>
      <c r="F39" s="126"/>
      <c r="G39" s="126"/>
      <c r="H39" s="127"/>
      <c r="I39" s="132"/>
      <c r="J39" s="133"/>
      <c r="K39" s="133"/>
      <c r="L39" s="133"/>
      <c r="M39" s="134"/>
      <c r="N39" s="128" t="s">
        <v>156</v>
      </c>
      <c r="O39" s="142"/>
      <c r="P39" s="142"/>
      <c r="Q39" s="129"/>
      <c r="R39" s="30" t="s">
        <v>157</v>
      </c>
      <c r="S39" s="31"/>
      <c r="T39" s="77"/>
      <c r="U39" s="77"/>
      <c r="V39" s="73" t="s">
        <v>181</v>
      </c>
      <c r="W39" s="71"/>
      <c r="X39" s="144"/>
      <c r="Y39" s="145"/>
      <c r="Z39" s="146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</row>
    <row r="40" spans="1:38" ht="20.100000000000001" customHeight="1">
      <c r="A40" s="130"/>
      <c r="B40" s="131"/>
      <c r="C40" s="125"/>
      <c r="D40" s="126"/>
      <c r="E40" s="126"/>
      <c r="F40" s="126"/>
      <c r="G40" s="126"/>
      <c r="H40" s="127"/>
      <c r="I40" s="135"/>
      <c r="J40" s="136"/>
      <c r="K40" s="136"/>
      <c r="L40" s="136"/>
      <c r="M40" s="137"/>
      <c r="N40" s="130"/>
      <c r="O40" s="143"/>
      <c r="P40" s="143"/>
      <c r="Q40" s="131"/>
      <c r="R40" s="32" t="s">
        <v>159</v>
      </c>
      <c r="S40" s="33"/>
      <c r="T40" s="78"/>
      <c r="U40" s="78"/>
      <c r="V40" s="74" t="s">
        <v>181</v>
      </c>
      <c r="W40" s="72"/>
      <c r="X40" s="147"/>
      <c r="Y40" s="148"/>
      <c r="Z40" s="149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</row>
    <row r="41" spans="1:38" ht="20.100000000000001" customHeight="1">
      <c r="A41" s="128"/>
      <c r="B41" s="129"/>
      <c r="C41" s="125"/>
      <c r="D41" s="126"/>
      <c r="E41" s="126"/>
      <c r="F41" s="126"/>
      <c r="G41" s="126"/>
      <c r="H41" s="127"/>
      <c r="I41" s="132"/>
      <c r="J41" s="133"/>
      <c r="K41" s="133"/>
      <c r="L41" s="133"/>
      <c r="M41" s="134"/>
      <c r="N41" s="128" t="s">
        <v>156</v>
      </c>
      <c r="O41" s="142"/>
      <c r="P41" s="142"/>
      <c r="Q41" s="129"/>
      <c r="R41" s="30" t="s">
        <v>157</v>
      </c>
      <c r="S41" s="31"/>
      <c r="T41" s="77"/>
      <c r="U41" s="77"/>
      <c r="V41" s="73" t="s">
        <v>181</v>
      </c>
      <c r="W41" s="71"/>
      <c r="X41" s="144"/>
      <c r="Y41" s="145"/>
      <c r="Z41" s="146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</row>
    <row r="42" spans="1:38" ht="20.100000000000001" customHeight="1">
      <c r="A42" s="130"/>
      <c r="B42" s="131"/>
      <c r="C42" s="125"/>
      <c r="D42" s="126"/>
      <c r="E42" s="126"/>
      <c r="F42" s="126"/>
      <c r="G42" s="126"/>
      <c r="H42" s="127"/>
      <c r="I42" s="135"/>
      <c r="J42" s="136"/>
      <c r="K42" s="136"/>
      <c r="L42" s="136"/>
      <c r="M42" s="137"/>
      <c r="N42" s="130"/>
      <c r="O42" s="143"/>
      <c r="P42" s="143"/>
      <c r="Q42" s="131"/>
      <c r="R42" s="32" t="s">
        <v>159</v>
      </c>
      <c r="S42" s="33"/>
      <c r="T42" s="78"/>
      <c r="U42" s="78"/>
      <c r="V42" s="74" t="s">
        <v>181</v>
      </c>
      <c r="W42" s="72"/>
      <c r="X42" s="147"/>
      <c r="Y42" s="148"/>
      <c r="Z42" s="149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</row>
    <row r="43" spans="1:38" ht="20.100000000000001" customHeight="1">
      <c r="A43" s="128"/>
      <c r="B43" s="129"/>
      <c r="C43" s="125"/>
      <c r="D43" s="126"/>
      <c r="E43" s="126"/>
      <c r="F43" s="126"/>
      <c r="G43" s="126"/>
      <c r="H43" s="127"/>
      <c r="I43" s="132"/>
      <c r="J43" s="133"/>
      <c r="K43" s="133"/>
      <c r="L43" s="133"/>
      <c r="M43" s="134"/>
      <c r="N43" s="128" t="s">
        <v>156</v>
      </c>
      <c r="O43" s="142"/>
      <c r="P43" s="142"/>
      <c r="Q43" s="129"/>
      <c r="R43" s="30" t="s">
        <v>157</v>
      </c>
      <c r="S43" s="31"/>
      <c r="T43" s="77"/>
      <c r="U43" s="77"/>
      <c r="V43" s="73" t="s">
        <v>181</v>
      </c>
      <c r="W43" s="71"/>
      <c r="X43" s="144"/>
      <c r="Y43" s="145"/>
      <c r="Z43" s="146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</row>
    <row r="44" spans="1:38" ht="20.100000000000001" customHeight="1">
      <c r="A44" s="130"/>
      <c r="B44" s="131"/>
      <c r="C44" s="125"/>
      <c r="D44" s="126"/>
      <c r="E44" s="126"/>
      <c r="F44" s="126"/>
      <c r="G44" s="126"/>
      <c r="H44" s="127"/>
      <c r="I44" s="135"/>
      <c r="J44" s="136"/>
      <c r="K44" s="136"/>
      <c r="L44" s="136"/>
      <c r="M44" s="137"/>
      <c r="N44" s="130"/>
      <c r="O44" s="143"/>
      <c r="P44" s="143"/>
      <c r="Q44" s="131"/>
      <c r="R44" s="32" t="s">
        <v>159</v>
      </c>
      <c r="S44" s="33"/>
      <c r="T44" s="78"/>
      <c r="U44" s="78"/>
      <c r="V44" s="74" t="s">
        <v>181</v>
      </c>
      <c r="W44" s="72"/>
      <c r="X44" s="147"/>
      <c r="Y44" s="148"/>
      <c r="Z44" s="149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</row>
    <row r="45" spans="1:38" ht="11.25" customHeight="1"/>
    <row r="46" spans="1:38" ht="15" customHeight="1">
      <c r="A46" s="38" t="s">
        <v>160</v>
      </c>
    </row>
    <row r="47" spans="1:38" ht="24" customHeight="1">
      <c r="A47" s="98" t="s">
        <v>161</v>
      </c>
      <c r="B47" s="99"/>
      <c r="C47" s="99"/>
      <c r="D47" s="99"/>
      <c r="E47" s="99"/>
      <c r="F47" s="99"/>
      <c r="G47" s="99"/>
      <c r="H47" s="99"/>
      <c r="I47" s="100"/>
      <c r="J47" s="190" t="s">
        <v>162</v>
      </c>
      <c r="K47" s="99"/>
      <c r="L47" s="99"/>
      <c r="M47" s="99"/>
      <c r="N47" s="99"/>
      <c r="O47" s="99"/>
      <c r="P47" s="99"/>
      <c r="Q47" s="99"/>
      <c r="R47" s="99"/>
      <c r="S47" s="86" t="s">
        <v>163</v>
      </c>
      <c r="T47" s="86"/>
      <c r="U47" s="86"/>
      <c r="V47" s="86"/>
      <c r="W47" s="86"/>
      <c r="X47" s="86"/>
      <c r="Y47" s="86"/>
      <c r="Z47" s="86"/>
    </row>
    <row r="48" spans="1:38" ht="18.75" customHeight="1">
      <c r="A48" s="179" t="s">
        <v>164</v>
      </c>
      <c r="B48" s="180"/>
      <c r="C48" s="180"/>
      <c r="D48" s="180"/>
      <c r="E48" s="180"/>
      <c r="F48" s="180"/>
      <c r="G48" s="180"/>
      <c r="H48" s="180"/>
      <c r="I48" s="181"/>
      <c r="J48" s="173"/>
      <c r="K48" s="174"/>
      <c r="L48" s="174"/>
      <c r="M48" s="174"/>
      <c r="N48" s="174"/>
      <c r="O48" s="174"/>
      <c r="P48" s="174"/>
      <c r="Q48" s="174"/>
      <c r="R48" s="174"/>
      <c r="S48" s="37" t="s">
        <v>157</v>
      </c>
      <c r="T48" s="35"/>
      <c r="U48" s="79"/>
      <c r="V48" s="80"/>
      <c r="W48" s="81"/>
      <c r="X48" s="75" t="s">
        <v>158</v>
      </c>
      <c r="Y48" s="79"/>
      <c r="Z48" s="80"/>
      <c r="AA48" s="45"/>
      <c r="AB48" s="45"/>
      <c r="AC48" s="45"/>
      <c r="AD48" s="45"/>
      <c r="AE48" s="45"/>
    </row>
    <row r="49" spans="1:31" ht="18.75" customHeight="1">
      <c r="A49" s="182"/>
      <c r="B49" s="183"/>
      <c r="C49" s="183"/>
      <c r="D49" s="183"/>
      <c r="E49" s="183"/>
      <c r="F49" s="183"/>
      <c r="G49" s="183"/>
      <c r="H49" s="183"/>
      <c r="I49" s="184"/>
      <c r="J49" s="176"/>
      <c r="K49" s="177"/>
      <c r="L49" s="177"/>
      <c r="M49" s="177"/>
      <c r="N49" s="177"/>
      <c r="O49" s="177"/>
      <c r="P49" s="177"/>
      <c r="Q49" s="177"/>
      <c r="R49" s="177"/>
      <c r="S49" s="36" t="s">
        <v>159</v>
      </c>
      <c r="T49" s="34"/>
      <c r="U49" s="162"/>
      <c r="V49" s="163"/>
      <c r="W49" s="164"/>
      <c r="X49" s="76" t="s">
        <v>158</v>
      </c>
      <c r="Y49" s="162"/>
      <c r="Z49" s="163"/>
      <c r="AE49" s="45"/>
    </row>
    <row r="50" spans="1:31" ht="18.75" customHeight="1">
      <c r="A50" s="167"/>
      <c r="B50" s="168"/>
      <c r="C50" s="168"/>
      <c r="D50" s="168"/>
      <c r="E50" s="168"/>
      <c r="F50" s="168"/>
      <c r="G50" s="168"/>
      <c r="H50" s="168"/>
      <c r="I50" s="169"/>
      <c r="J50" s="173"/>
      <c r="K50" s="174"/>
      <c r="L50" s="174"/>
      <c r="M50" s="174"/>
      <c r="N50" s="174"/>
      <c r="O50" s="174"/>
      <c r="P50" s="174"/>
      <c r="Q50" s="174"/>
      <c r="R50" s="174"/>
      <c r="S50" s="37" t="s">
        <v>157</v>
      </c>
      <c r="T50" s="35"/>
      <c r="U50" s="79"/>
      <c r="V50" s="80"/>
      <c r="W50" s="81"/>
      <c r="X50" s="75" t="s">
        <v>158</v>
      </c>
      <c r="Y50" s="79"/>
      <c r="Z50" s="80"/>
      <c r="AE50" s="45"/>
    </row>
    <row r="51" spans="1:31" ht="18.75" customHeight="1">
      <c r="A51" s="170"/>
      <c r="B51" s="171"/>
      <c r="C51" s="171"/>
      <c r="D51" s="171"/>
      <c r="E51" s="171"/>
      <c r="F51" s="171"/>
      <c r="G51" s="171"/>
      <c r="H51" s="171"/>
      <c r="I51" s="172"/>
      <c r="J51" s="176"/>
      <c r="K51" s="177"/>
      <c r="L51" s="177"/>
      <c r="M51" s="177"/>
      <c r="N51" s="177"/>
      <c r="O51" s="177"/>
      <c r="P51" s="177"/>
      <c r="Q51" s="177"/>
      <c r="R51" s="177"/>
      <c r="S51" s="36" t="s">
        <v>159</v>
      </c>
      <c r="T51" s="34"/>
      <c r="U51" s="162"/>
      <c r="V51" s="163"/>
      <c r="W51" s="164"/>
      <c r="X51" s="76" t="s">
        <v>158</v>
      </c>
      <c r="Y51" s="162"/>
      <c r="Z51" s="163"/>
      <c r="AE51" s="45"/>
    </row>
    <row r="52" spans="1:31" ht="18.75" customHeight="1">
      <c r="A52" s="167"/>
      <c r="B52" s="168"/>
      <c r="C52" s="168"/>
      <c r="D52" s="168"/>
      <c r="E52" s="168"/>
      <c r="F52" s="168"/>
      <c r="G52" s="168"/>
      <c r="H52" s="168"/>
      <c r="I52" s="169"/>
      <c r="J52" s="173"/>
      <c r="K52" s="174"/>
      <c r="L52" s="174"/>
      <c r="M52" s="174"/>
      <c r="N52" s="174"/>
      <c r="O52" s="174"/>
      <c r="P52" s="174"/>
      <c r="Q52" s="174"/>
      <c r="R52" s="175"/>
      <c r="S52" s="37" t="s">
        <v>157</v>
      </c>
      <c r="T52" s="35"/>
      <c r="U52" s="79"/>
      <c r="V52" s="80"/>
      <c r="W52" s="81"/>
      <c r="X52" s="75" t="s">
        <v>158</v>
      </c>
      <c r="Y52" s="79"/>
      <c r="Z52" s="80"/>
      <c r="AE52" s="45"/>
    </row>
    <row r="53" spans="1:31" ht="18.75" customHeight="1">
      <c r="A53" s="170"/>
      <c r="B53" s="171"/>
      <c r="C53" s="171"/>
      <c r="D53" s="171"/>
      <c r="E53" s="171"/>
      <c r="F53" s="171"/>
      <c r="G53" s="171"/>
      <c r="H53" s="171"/>
      <c r="I53" s="172"/>
      <c r="J53" s="176"/>
      <c r="K53" s="177"/>
      <c r="L53" s="177"/>
      <c r="M53" s="177"/>
      <c r="N53" s="177"/>
      <c r="O53" s="177"/>
      <c r="P53" s="177"/>
      <c r="Q53" s="177"/>
      <c r="R53" s="178"/>
      <c r="S53" s="36" t="s">
        <v>159</v>
      </c>
      <c r="T53" s="34"/>
      <c r="U53" s="162"/>
      <c r="V53" s="163"/>
      <c r="W53" s="164"/>
      <c r="X53" s="76" t="s">
        <v>158</v>
      </c>
      <c r="Y53" s="162"/>
      <c r="Z53" s="163"/>
      <c r="AE53" s="45"/>
    </row>
    <row r="54" spans="1:31" ht="18.75" customHeight="1">
      <c r="A54" s="167"/>
      <c r="B54" s="168"/>
      <c r="C54" s="168"/>
      <c r="D54" s="168"/>
      <c r="E54" s="168"/>
      <c r="F54" s="168"/>
      <c r="G54" s="168"/>
      <c r="H54" s="168"/>
      <c r="I54" s="169"/>
      <c r="J54" s="173"/>
      <c r="K54" s="174"/>
      <c r="L54" s="174"/>
      <c r="M54" s="174"/>
      <c r="N54" s="174"/>
      <c r="O54" s="174"/>
      <c r="P54" s="174"/>
      <c r="Q54" s="174"/>
      <c r="R54" s="175"/>
      <c r="S54" s="37" t="s">
        <v>157</v>
      </c>
      <c r="T54" s="35"/>
      <c r="U54" s="79"/>
      <c r="V54" s="80"/>
      <c r="W54" s="81"/>
      <c r="X54" s="75" t="s">
        <v>158</v>
      </c>
      <c r="Y54" s="79"/>
      <c r="Z54" s="80"/>
      <c r="AE54" s="45"/>
    </row>
    <row r="55" spans="1:31" ht="18.75" customHeight="1">
      <c r="A55" s="170"/>
      <c r="B55" s="171"/>
      <c r="C55" s="171"/>
      <c r="D55" s="171"/>
      <c r="E55" s="171"/>
      <c r="F55" s="171"/>
      <c r="G55" s="171"/>
      <c r="H55" s="171"/>
      <c r="I55" s="172"/>
      <c r="J55" s="176"/>
      <c r="K55" s="177"/>
      <c r="L55" s="177"/>
      <c r="M55" s="177"/>
      <c r="N55" s="177"/>
      <c r="O55" s="177"/>
      <c r="P55" s="177"/>
      <c r="Q55" s="177"/>
      <c r="R55" s="178"/>
      <c r="S55" s="36" t="s">
        <v>159</v>
      </c>
      <c r="T55" s="34"/>
      <c r="U55" s="162"/>
      <c r="V55" s="163"/>
      <c r="W55" s="164"/>
      <c r="X55" s="76" t="s">
        <v>158</v>
      </c>
      <c r="Y55" s="162"/>
      <c r="Z55" s="163"/>
      <c r="AE55" s="45"/>
    </row>
    <row r="56" spans="1:31" ht="18.75" customHeight="1">
      <c r="A56" s="167"/>
      <c r="B56" s="168"/>
      <c r="C56" s="168"/>
      <c r="D56" s="168"/>
      <c r="E56" s="168"/>
      <c r="F56" s="168"/>
      <c r="G56" s="168"/>
      <c r="H56" s="168"/>
      <c r="I56" s="169"/>
      <c r="J56" s="173"/>
      <c r="K56" s="174"/>
      <c r="L56" s="174"/>
      <c r="M56" s="174"/>
      <c r="N56" s="174"/>
      <c r="O56" s="174"/>
      <c r="P56" s="174"/>
      <c r="Q56" s="174"/>
      <c r="R56" s="175"/>
      <c r="S56" s="37" t="s">
        <v>157</v>
      </c>
      <c r="T56" s="35"/>
      <c r="U56" s="79"/>
      <c r="V56" s="80"/>
      <c r="W56" s="81"/>
      <c r="X56" s="75" t="s">
        <v>158</v>
      </c>
      <c r="Y56" s="79"/>
      <c r="Z56" s="80"/>
      <c r="AE56" s="45"/>
    </row>
    <row r="57" spans="1:31" ht="18.75" customHeight="1">
      <c r="A57" s="170"/>
      <c r="B57" s="171"/>
      <c r="C57" s="171"/>
      <c r="D57" s="171"/>
      <c r="E57" s="171"/>
      <c r="F57" s="171"/>
      <c r="G57" s="171"/>
      <c r="H57" s="171"/>
      <c r="I57" s="172"/>
      <c r="J57" s="176"/>
      <c r="K57" s="177"/>
      <c r="L57" s="177"/>
      <c r="M57" s="177"/>
      <c r="N57" s="177"/>
      <c r="O57" s="177"/>
      <c r="P57" s="177"/>
      <c r="Q57" s="177"/>
      <c r="R57" s="178"/>
      <c r="S57" s="36" t="s">
        <v>159</v>
      </c>
      <c r="T57" s="34"/>
      <c r="U57" s="162"/>
      <c r="V57" s="163"/>
      <c r="W57" s="164"/>
      <c r="X57" s="76" t="s">
        <v>158</v>
      </c>
      <c r="Y57" s="162"/>
      <c r="Z57" s="163"/>
      <c r="AE57" s="45"/>
    </row>
    <row r="58" spans="1:31" ht="18.75" customHeight="1">
      <c r="A58" s="167"/>
      <c r="B58" s="168"/>
      <c r="C58" s="168"/>
      <c r="D58" s="168"/>
      <c r="E58" s="168"/>
      <c r="F58" s="168"/>
      <c r="G58" s="168"/>
      <c r="H58" s="168"/>
      <c r="I58" s="169"/>
      <c r="J58" s="173"/>
      <c r="K58" s="174"/>
      <c r="L58" s="174"/>
      <c r="M58" s="174"/>
      <c r="N58" s="174"/>
      <c r="O58" s="174"/>
      <c r="P58" s="174"/>
      <c r="Q58" s="174"/>
      <c r="R58" s="175"/>
      <c r="S58" s="37" t="s">
        <v>157</v>
      </c>
      <c r="T58" s="35"/>
      <c r="U58" s="79"/>
      <c r="V58" s="80"/>
      <c r="W58" s="81"/>
      <c r="X58" s="75" t="s">
        <v>158</v>
      </c>
      <c r="Y58" s="79"/>
      <c r="Z58" s="80"/>
      <c r="AE58" s="45"/>
    </row>
    <row r="59" spans="1:31" ht="18.75" customHeight="1">
      <c r="A59" s="170"/>
      <c r="B59" s="171"/>
      <c r="C59" s="171"/>
      <c r="D59" s="171"/>
      <c r="E59" s="171"/>
      <c r="F59" s="171"/>
      <c r="G59" s="171"/>
      <c r="H59" s="171"/>
      <c r="I59" s="172"/>
      <c r="J59" s="176"/>
      <c r="K59" s="177"/>
      <c r="L59" s="177"/>
      <c r="M59" s="177"/>
      <c r="N59" s="177"/>
      <c r="O59" s="177"/>
      <c r="P59" s="177"/>
      <c r="Q59" s="177"/>
      <c r="R59" s="178"/>
      <c r="S59" s="36" t="s">
        <v>159</v>
      </c>
      <c r="T59" s="34"/>
      <c r="U59" s="162"/>
      <c r="V59" s="163"/>
      <c r="W59" s="164"/>
      <c r="X59" s="76" t="s">
        <v>158</v>
      </c>
      <c r="Y59" s="162"/>
      <c r="Z59" s="163"/>
      <c r="AE59" s="45"/>
    </row>
    <row r="60" spans="1:31" ht="11.25" customHeight="1">
      <c r="A60" s="153"/>
      <c r="B60" s="153"/>
    </row>
    <row r="61" spans="1:31" ht="32.25" customHeight="1">
      <c r="A61" s="165" t="s">
        <v>165</v>
      </c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</row>
    <row r="62" spans="1:31" ht="225.75" customHeight="1">
      <c r="A62" s="98"/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100"/>
    </row>
    <row r="63" spans="1:31" ht="11.25" customHeight="1"/>
    <row r="64" spans="1:31" ht="15" customHeight="1">
      <c r="A64" s="38" t="s">
        <v>166</v>
      </c>
    </row>
    <row r="65" spans="1:33" ht="225" customHeight="1">
      <c r="A65" s="98"/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100"/>
    </row>
    <row r="66" spans="1:33" ht="11.25" customHeight="1"/>
    <row r="67" spans="1:33" ht="15" customHeight="1">
      <c r="A67" s="38" t="s">
        <v>167</v>
      </c>
    </row>
    <row r="68" spans="1:33" ht="30" customHeight="1">
      <c r="A68" s="192" t="s">
        <v>171</v>
      </c>
      <c r="B68" s="193"/>
      <c r="C68" s="193"/>
      <c r="D68" s="185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6"/>
    </row>
    <row r="69" spans="1:33" ht="15" customHeight="1">
      <c r="A69" s="64" t="s">
        <v>168</v>
      </c>
      <c r="Z69" s="65"/>
    </row>
    <row r="70" spans="1:33" ht="225" customHeight="1">
      <c r="A70" s="187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188"/>
      <c r="W70" s="188"/>
      <c r="X70" s="188"/>
      <c r="Y70" s="188"/>
      <c r="Z70" s="189"/>
    </row>
    <row r="71" spans="1:33" ht="11.25" customHeight="1"/>
    <row r="72" spans="1:33" ht="15" customHeight="1">
      <c r="A72" s="38" t="s">
        <v>169</v>
      </c>
    </row>
    <row r="73" spans="1:33" ht="225" customHeight="1">
      <c r="A73" s="98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100"/>
    </row>
    <row r="74" spans="1:33" ht="7.5" customHeight="1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</row>
    <row r="75" spans="1:33" ht="15" customHeight="1">
      <c r="A75" s="67" t="s">
        <v>170</v>
      </c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</row>
    <row r="76" spans="1:33" ht="225" customHeight="1">
      <c r="A76" s="159"/>
      <c r="B76" s="160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1"/>
    </row>
    <row r="77" spans="1:33" ht="7.5" customHeight="1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</row>
    <row r="78" spans="1:33" ht="15" customHeight="1">
      <c r="Y78" s="38" t="s">
        <v>0</v>
      </c>
    </row>
    <row r="79" spans="1:33" ht="15" customHeight="1">
      <c r="A79" s="38" t="s">
        <v>175</v>
      </c>
    </row>
    <row r="80" spans="1:33" ht="44.25" customHeight="1">
      <c r="A80" s="194" t="s">
        <v>174</v>
      </c>
      <c r="B80" s="194"/>
      <c r="C80" s="194"/>
      <c r="D80" s="194"/>
      <c r="E80" s="194"/>
      <c r="F80" s="194"/>
      <c r="G80" s="194"/>
      <c r="H80" s="194"/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94"/>
    </row>
    <row r="81" spans="1:35" ht="15" customHeight="1">
      <c r="A81" s="38" t="s">
        <v>176</v>
      </c>
    </row>
    <row r="82" spans="1:35" ht="64.5" customHeight="1">
      <c r="A82" s="191" t="s">
        <v>178</v>
      </c>
      <c r="B82" s="191"/>
      <c r="C82" s="191"/>
      <c r="D82" s="191"/>
      <c r="E82" s="191"/>
      <c r="F82" s="191"/>
      <c r="G82" s="191"/>
      <c r="H82" s="191"/>
      <c r="I82" s="191"/>
      <c r="J82" s="191"/>
      <c r="K82" s="191"/>
      <c r="L82" s="191"/>
      <c r="M82" s="191"/>
      <c r="N82" s="191"/>
      <c r="O82" s="191"/>
      <c r="P82" s="191"/>
      <c r="Q82" s="191"/>
      <c r="R82" s="191"/>
      <c r="S82" s="191"/>
      <c r="T82" s="191"/>
      <c r="U82" s="191"/>
      <c r="V82" s="191"/>
      <c r="W82" s="191"/>
      <c r="X82" s="191"/>
      <c r="Y82" s="191"/>
      <c r="Z82" s="191"/>
      <c r="AA82" s="69"/>
      <c r="AB82" s="69"/>
      <c r="AC82" s="69"/>
      <c r="AD82" s="69"/>
      <c r="AE82" s="69"/>
      <c r="AF82" s="69"/>
      <c r="AG82" s="69"/>
      <c r="AH82" s="70"/>
      <c r="AI82" s="70"/>
    </row>
    <row r="109" spans="1:33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</row>
  </sheetData>
  <sheetProtection selectLockedCells="1" selectUnlockedCells="1"/>
  <mergeCells count="164">
    <mergeCell ref="U59:W59"/>
    <mergeCell ref="Y59:Z59"/>
    <mergeCell ref="A82:Z82"/>
    <mergeCell ref="A62:Z62"/>
    <mergeCell ref="A68:C68"/>
    <mergeCell ref="A73:Z73"/>
    <mergeCell ref="A80:Z80"/>
    <mergeCell ref="A47:I47"/>
    <mergeCell ref="A48:I49"/>
    <mergeCell ref="A50:I51"/>
    <mergeCell ref="A52:I53"/>
    <mergeCell ref="J48:R49"/>
    <mergeCell ref="J50:R51"/>
    <mergeCell ref="J52:R53"/>
    <mergeCell ref="D68:Z68"/>
    <mergeCell ref="A70:Z70"/>
    <mergeCell ref="A65:Z65"/>
    <mergeCell ref="A54:I55"/>
    <mergeCell ref="J54:R55"/>
    <mergeCell ref="J47:R47"/>
    <mergeCell ref="S47:Z47"/>
    <mergeCell ref="U52:W52"/>
    <mergeCell ref="Y52:Z52"/>
    <mergeCell ref="U53:W53"/>
    <mergeCell ref="Y53:Z53"/>
    <mergeCell ref="U54:W54"/>
    <mergeCell ref="Y57:Z57"/>
    <mergeCell ref="A58:I59"/>
    <mergeCell ref="J58:R59"/>
    <mergeCell ref="U58:W58"/>
    <mergeCell ref="Y58:Z58"/>
    <mergeCell ref="N41:N42"/>
    <mergeCell ref="O41:Q42"/>
    <mergeCell ref="V31:Z31"/>
    <mergeCell ref="V33:Z33"/>
    <mergeCell ref="V32:Z32"/>
    <mergeCell ref="X41:Z42"/>
    <mergeCell ref="T39:U39"/>
    <mergeCell ref="T41:U41"/>
    <mergeCell ref="A76:Z76"/>
    <mergeCell ref="Y54:Z54"/>
    <mergeCell ref="U49:W49"/>
    <mergeCell ref="Y49:Z49"/>
    <mergeCell ref="U50:W50"/>
    <mergeCell ref="Y50:Z50"/>
    <mergeCell ref="U51:W51"/>
    <mergeCell ref="Y51:Z51"/>
    <mergeCell ref="A61:Z61"/>
    <mergeCell ref="U55:W55"/>
    <mergeCell ref="Y55:Z55"/>
    <mergeCell ref="A56:I57"/>
    <mergeCell ref="J56:R57"/>
    <mergeCell ref="U56:W56"/>
    <mergeCell ref="Y56:Z56"/>
    <mergeCell ref="U57:W57"/>
    <mergeCell ref="A2:Z2"/>
    <mergeCell ref="A60:B60"/>
    <mergeCell ref="N32:T32"/>
    <mergeCell ref="N33:T33"/>
    <mergeCell ref="N34:T34"/>
    <mergeCell ref="A33:G33"/>
    <mergeCell ref="A34:G34"/>
    <mergeCell ref="N30:T30"/>
    <mergeCell ref="N31:T31"/>
    <mergeCell ref="A41:B42"/>
    <mergeCell ref="A43:B44"/>
    <mergeCell ref="A38:B38"/>
    <mergeCell ref="C38:H38"/>
    <mergeCell ref="C39:H40"/>
    <mergeCell ref="C41:H42"/>
    <mergeCell ref="N21:O21"/>
    <mergeCell ref="Q21:Z21"/>
    <mergeCell ref="A35:G35"/>
    <mergeCell ref="I39:M40"/>
    <mergeCell ref="X19:Y19"/>
    <mergeCell ref="X39:Z40"/>
    <mergeCell ref="X38:Z38"/>
    <mergeCell ref="U3:Z3"/>
    <mergeCell ref="K16:Z16"/>
    <mergeCell ref="C43:H44"/>
    <mergeCell ref="A39:B40"/>
    <mergeCell ref="I41:M42"/>
    <mergeCell ref="A32:G32"/>
    <mergeCell ref="R38:W38"/>
    <mergeCell ref="N38:Q38"/>
    <mergeCell ref="I38:M38"/>
    <mergeCell ref="N26:Z26"/>
    <mergeCell ref="I43:M44"/>
    <mergeCell ref="I34:M34"/>
    <mergeCell ref="V34:Z34"/>
    <mergeCell ref="H35:Z35"/>
    <mergeCell ref="N43:N44"/>
    <mergeCell ref="O43:Q44"/>
    <mergeCell ref="X43:Z44"/>
    <mergeCell ref="A30:G30"/>
    <mergeCell ref="I33:M33"/>
    <mergeCell ref="V27:Z27"/>
    <mergeCell ref="V28:Z28"/>
    <mergeCell ref="V29:Z29"/>
    <mergeCell ref="V30:Z30"/>
    <mergeCell ref="I31:M31"/>
    <mergeCell ref="N39:N40"/>
    <mergeCell ref="O39:Q40"/>
    <mergeCell ref="A26:M26"/>
    <mergeCell ref="A27:G27"/>
    <mergeCell ref="I28:M28"/>
    <mergeCell ref="A3:G3"/>
    <mergeCell ref="H3:M3"/>
    <mergeCell ref="N3:T3"/>
    <mergeCell ref="R14:Z14"/>
    <mergeCell ref="A11:C11"/>
    <mergeCell ref="D11:U11"/>
    <mergeCell ref="A13:U13"/>
    <mergeCell ref="V9:Z13"/>
    <mergeCell ref="A10:C10"/>
    <mergeCell ref="A12:C12"/>
    <mergeCell ref="A9:U9"/>
    <mergeCell ref="D10:U10"/>
    <mergeCell ref="D12:U12"/>
    <mergeCell ref="A14:H14"/>
    <mergeCell ref="I14:Q14"/>
    <mergeCell ref="A6:Z6"/>
    <mergeCell ref="A7:Z7"/>
    <mergeCell ref="Q20:Z20"/>
    <mergeCell ref="A21:C21"/>
    <mergeCell ref="A17:H17"/>
    <mergeCell ref="A18:H18"/>
    <mergeCell ref="I17:L17"/>
    <mergeCell ref="I18:L18"/>
    <mergeCell ref="M17:P17"/>
    <mergeCell ref="M18:P18"/>
    <mergeCell ref="Q17:T17"/>
    <mergeCell ref="Q18:T18"/>
    <mergeCell ref="U17:Z17"/>
    <mergeCell ref="C19:H19"/>
    <mergeCell ref="I19:J19"/>
    <mergeCell ref="K19:O19"/>
    <mergeCell ref="P19:Q19"/>
    <mergeCell ref="R19:S19"/>
    <mergeCell ref="U19:V19"/>
    <mergeCell ref="T43:U43"/>
    <mergeCell ref="T40:U40"/>
    <mergeCell ref="T42:U42"/>
    <mergeCell ref="T44:U44"/>
    <mergeCell ref="U48:W48"/>
    <mergeCell ref="Y48:Z48"/>
    <mergeCell ref="I29:M29"/>
    <mergeCell ref="U18:Z18"/>
    <mergeCell ref="A15:H15"/>
    <mergeCell ref="I15:Q15"/>
    <mergeCell ref="R15:Z15"/>
    <mergeCell ref="A16:H16"/>
    <mergeCell ref="I16:J16"/>
    <mergeCell ref="I30:M30"/>
    <mergeCell ref="A28:G28"/>
    <mergeCell ref="A29:G29"/>
    <mergeCell ref="N27:T27"/>
    <mergeCell ref="N28:T28"/>
    <mergeCell ref="N29:T29"/>
    <mergeCell ref="I27:M27"/>
    <mergeCell ref="I32:M32"/>
    <mergeCell ref="A19:B19"/>
    <mergeCell ref="A31:G31"/>
    <mergeCell ref="A20:P20"/>
  </mergeCells>
  <phoneticPr fontId="1"/>
  <dataValidations count="3">
    <dataValidation type="list" allowBlank="1" showInputMessage="1" sqref="K19:O19" xr:uid="{1516DE93-13D9-4D13-BCFE-A87AFFE90E68}">
      <formula1>"Choose one,Arrived in Japan,Before arrival(Re-entry),Before arrival(New entry)"</formula1>
    </dataValidation>
    <dataValidation type="list" allowBlank="1" showInputMessage="1" showErrorMessage="1" sqref="A39:B44" xr:uid="{2DD2B2CD-4ED6-4CFB-A04B-420AA84405CA}">
      <formula1>"Loan,Benefit"</formula1>
    </dataValidation>
    <dataValidation type="list" allowBlank="1" showInputMessage="1" showErrorMessage="1" sqref="X39:Z44" xr:uid="{BC6523D9-1E31-4267-8AE5-F8E8C3F52939}">
      <formula1>"Receiving,Applying,Due to receive,Terminated 　"</formula1>
    </dataValidation>
  </dataValidations>
  <printOptions horizontalCentered="1"/>
  <pageMargins left="0.25" right="0.25" top="0.75" bottom="0.75" header="0.3" footer="0.3"/>
  <pageSetup paperSize="9" scale="77" fitToHeight="0" orientation="portrait" cellComments="asDisplayed" r:id="rId1"/>
  <rowBreaks count="4" manualBreakCount="4">
    <brk id="35" max="25" man="1"/>
    <brk id="63" max="25" man="1"/>
    <brk id="74" max="25" man="1"/>
    <brk id="90" max="3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83D17CB-F6ED-4928-B3E4-28728B5FF3B6}">
          <x14:formula1>
            <xm:f>Sheet1!$A$1:$A$8</xm:f>
          </x14:formula1>
          <xm:sqref>A16:H16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EB216-2C8C-4A76-A4BD-A59DC1FCDAAA}">
  <sheetPr>
    <pageSetUpPr fitToPage="1"/>
  </sheetPr>
  <dimension ref="A1:AH27"/>
  <sheetViews>
    <sheetView view="pageBreakPreview" zoomScaleNormal="100" zoomScaleSheetLayoutView="100" workbookViewId="0"/>
  </sheetViews>
  <sheetFormatPr defaultColWidth="9" defaultRowHeight="13.5"/>
  <cols>
    <col min="1" max="34" width="3.125" style="6" customWidth="1"/>
    <col min="35" max="16384" width="9" style="6"/>
  </cols>
  <sheetData>
    <row r="1" spans="1:34">
      <c r="Z1" s="8" t="s">
        <v>22</v>
      </c>
    </row>
    <row r="2" spans="1:34" ht="42.75" customHeight="1">
      <c r="A2" s="229" t="s">
        <v>89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9"/>
      <c r="AB2" s="9"/>
      <c r="AC2" s="9"/>
      <c r="AD2" s="9"/>
      <c r="AE2" s="9"/>
      <c r="AF2" s="9"/>
      <c r="AG2" s="9"/>
      <c r="AH2" s="9"/>
    </row>
    <row r="3" spans="1:34" ht="21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Q3" s="2"/>
      <c r="S3" s="2" t="s">
        <v>2</v>
      </c>
      <c r="T3" s="2"/>
      <c r="V3" s="2" t="s">
        <v>8</v>
      </c>
      <c r="X3" s="2" t="s">
        <v>7</v>
      </c>
      <c r="Y3" s="2"/>
      <c r="Z3" s="2" t="s">
        <v>9</v>
      </c>
      <c r="AB3" s="2"/>
      <c r="AC3" s="2"/>
      <c r="AE3" s="2"/>
      <c r="AF3" s="2"/>
      <c r="AH3" s="2"/>
    </row>
    <row r="4" spans="1:34" ht="21.75" customHeight="1">
      <c r="A4" s="2" t="s">
        <v>90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Q4" s="2"/>
      <c r="S4" s="2"/>
      <c r="T4" s="2"/>
      <c r="V4" s="2"/>
      <c r="X4" s="2"/>
      <c r="Y4" s="2"/>
      <c r="Z4" s="2"/>
      <c r="AB4" s="2"/>
      <c r="AC4" s="2"/>
      <c r="AE4" s="2"/>
      <c r="AF4" s="2"/>
      <c r="AH4" s="2"/>
    </row>
    <row r="5" spans="1:34" ht="15" customHeight="1">
      <c r="A5" s="2" t="s">
        <v>23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22.5" customHeight="1">
      <c r="A6" s="211" t="s">
        <v>17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"/>
      <c r="AB6" s="2"/>
      <c r="AC6" s="2"/>
      <c r="AD6" s="2"/>
      <c r="AE6" s="2"/>
      <c r="AF6" s="2"/>
      <c r="AG6" s="2"/>
      <c r="AH6" s="2"/>
    </row>
    <row r="7" spans="1:34" ht="30" customHeight="1">
      <c r="A7" s="230" t="s">
        <v>24</v>
      </c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3"/>
      <c r="AB7" s="3"/>
      <c r="AC7" s="3"/>
      <c r="AD7" s="3"/>
      <c r="AE7" s="3"/>
      <c r="AF7" s="3"/>
      <c r="AG7" s="3"/>
      <c r="AH7" s="2"/>
    </row>
    <row r="8" spans="1:34" ht="30" customHeight="1">
      <c r="A8" s="226" t="s">
        <v>16</v>
      </c>
      <c r="B8" s="227"/>
      <c r="C8" s="228"/>
      <c r="D8" s="226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8"/>
      <c r="AA8" s="3"/>
      <c r="AB8" s="3"/>
      <c r="AC8" s="3"/>
      <c r="AD8" s="3"/>
      <c r="AE8" s="3"/>
      <c r="AF8" s="3"/>
      <c r="AG8" s="3"/>
      <c r="AH8" s="2"/>
    </row>
    <row r="9" spans="1:34" ht="30" customHeight="1">
      <c r="A9" s="223" t="s">
        <v>15</v>
      </c>
      <c r="B9" s="224"/>
      <c r="C9" s="225"/>
      <c r="D9" s="226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8"/>
      <c r="AA9" s="3"/>
      <c r="AB9" s="3"/>
      <c r="AC9" s="3"/>
      <c r="AD9" s="3"/>
      <c r="AE9" s="3"/>
      <c r="AF9" s="3"/>
      <c r="AG9" s="3"/>
      <c r="AH9" s="2"/>
    </row>
    <row r="10" spans="1:34" ht="15" customHeight="1">
      <c r="A10" s="211" t="s">
        <v>91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3"/>
      <c r="AB10" s="3"/>
      <c r="AC10" s="3"/>
      <c r="AE10" s="2"/>
      <c r="AF10" s="2"/>
      <c r="AG10" s="2"/>
      <c r="AH10" s="2"/>
    </row>
    <row r="11" spans="1:34" ht="15" customHeight="1">
      <c r="A11" s="211" t="s">
        <v>25</v>
      </c>
      <c r="B11" s="211"/>
      <c r="C11" s="211"/>
      <c r="D11" s="211"/>
      <c r="E11" s="211"/>
      <c r="F11" s="211"/>
      <c r="G11" s="211"/>
      <c r="H11" s="211"/>
      <c r="I11" s="211" t="s">
        <v>5</v>
      </c>
      <c r="J11" s="211"/>
      <c r="K11" s="211"/>
      <c r="L11" s="211"/>
      <c r="M11" s="211"/>
      <c r="N11" s="211"/>
      <c r="O11" s="211"/>
      <c r="P11" s="211"/>
      <c r="Q11" s="211"/>
      <c r="R11" s="211" t="s">
        <v>14</v>
      </c>
      <c r="S11" s="211"/>
      <c r="T11" s="211"/>
      <c r="U11" s="211"/>
      <c r="V11" s="211"/>
      <c r="W11" s="211"/>
      <c r="X11" s="211"/>
      <c r="Y11" s="211"/>
      <c r="Z11" s="211"/>
      <c r="AA11" s="3"/>
      <c r="AB11" s="3"/>
      <c r="AC11" s="3"/>
      <c r="AE11" s="2"/>
      <c r="AF11" s="2"/>
      <c r="AG11" s="2"/>
      <c r="AH11" s="2"/>
    </row>
    <row r="12" spans="1:34" ht="30" customHeight="1">
      <c r="A12" s="211"/>
      <c r="B12" s="211"/>
      <c r="C12" s="211"/>
      <c r="D12" s="211"/>
      <c r="E12" s="211"/>
      <c r="F12" s="211"/>
      <c r="G12" s="211"/>
      <c r="H12" s="211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3"/>
      <c r="AB12" s="3"/>
      <c r="AC12" s="3"/>
      <c r="AD12" s="2"/>
      <c r="AE12" s="2"/>
      <c r="AF12" s="2"/>
      <c r="AG12" s="2"/>
      <c r="AH12" s="2"/>
    </row>
    <row r="13" spans="1:34" ht="30" customHeight="1">
      <c r="A13" s="213" t="s">
        <v>13</v>
      </c>
      <c r="B13" s="213"/>
      <c r="C13" s="213"/>
      <c r="D13" s="213"/>
      <c r="E13" s="213"/>
      <c r="F13" s="213"/>
      <c r="G13" s="213"/>
      <c r="H13" s="214"/>
      <c r="I13" s="215"/>
      <c r="J13" s="216"/>
      <c r="K13" s="4" t="s">
        <v>88</v>
      </c>
      <c r="L13" s="4" t="s">
        <v>12</v>
      </c>
      <c r="M13" s="217"/>
      <c r="N13" s="218"/>
      <c r="O13" s="4" t="s">
        <v>1</v>
      </c>
      <c r="P13" s="4"/>
      <c r="Q13" s="219" t="s">
        <v>11</v>
      </c>
      <c r="R13" s="219"/>
      <c r="S13" s="219"/>
      <c r="T13" s="220"/>
      <c r="U13" s="220"/>
      <c r="V13" s="4" t="s">
        <v>1</v>
      </c>
      <c r="W13" s="4"/>
      <c r="X13" s="221" t="s">
        <v>10</v>
      </c>
      <c r="Y13" s="222"/>
      <c r="Z13" s="222"/>
      <c r="AA13" s="3"/>
      <c r="AB13" s="3"/>
      <c r="AC13" s="3"/>
      <c r="AD13" s="2"/>
      <c r="AE13" s="2"/>
      <c r="AF13" s="2"/>
      <c r="AG13" s="2"/>
      <c r="AH13" s="2"/>
    </row>
    <row r="14" spans="1:34">
      <c r="A14" s="2"/>
      <c r="B14" s="2"/>
      <c r="C14" s="2"/>
      <c r="D14" s="2"/>
      <c r="E14" s="2"/>
      <c r="F14" s="2"/>
      <c r="G14" s="2"/>
      <c r="H14" s="3"/>
      <c r="I14" s="3"/>
      <c r="J14" s="3"/>
      <c r="K14" s="3"/>
      <c r="L14" s="3"/>
      <c r="M14" s="3"/>
      <c r="N14" s="3"/>
      <c r="O14" s="3"/>
      <c r="P14" s="3"/>
      <c r="Q14" s="2"/>
      <c r="R14" s="2"/>
      <c r="S14" s="2"/>
      <c r="T14" s="2"/>
      <c r="U14" s="3"/>
      <c r="V14" s="3"/>
      <c r="W14" s="3"/>
      <c r="X14" s="3"/>
      <c r="Y14" s="3"/>
      <c r="Z14" s="3"/>
      <c r="AA14" s="3"/>
      <c r="AB14" s="3"/>
      <c r="AC14" s="3"/>
      <c r="AD14" s="2"/>
      <c r="AE14" s="2"/>
      <c r="AF14" s="2"/>
      <c r="AG14" s="2"/>
      <c r="AH14" s="2"/>
    </row>
    <row r="15" spans="1:34" ht="15" customHeight="1">
      <c r="A15" s="2" t="s">
        <v>26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ht="375" customHeight="1">
      <c r="A16" s="206"/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8"/>
      <c r="AA16" s="10"/>
      <c r="AB16" s="10"/>
      <c r="AC16" s="10"/>
      <c r="AD16" s="10"/>
      <c r="AE16" s="10"/>
      <c r="AF16" s="10"/>
      <c r="AG16" s="10"/>
      <c r="AH16" s="2"/>
    </row>
    <row r="17" spans="1:34" ht="15" customHeight="1">
      <c r="A17" s="2" t="s">
        <v>27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2"/>
    </row>
    <row r="18" spans="1:34" ht="35.25" customHeight="1">
      <c r="A18" s="209" t="s">
        <v>28</v>
      </c>
      <c r="B18" s="210"/>
      <c r="C18" s="210"/>
      <c r="D18" s="210"/>
      <c r="E18" s="207"/>
      <c r="F18" s="207"/>
      <c r="G18" s="207"/>
      <c r="H18" s="207"/>
      <c r="I18" s="207"/>
      <c r="J18" s="207"/>
      <c r="K18" s="206" t="s">
        <v>29</v>
      </c>
      <c r="L18" s="207"/>
      <c r="M18" s="207"/>
      <c r="N18" s="207"/>
      <c r="O18" s="207"/>
      <c r="P18" s="207"/>
      <c r="Q18" s="207"/>
      <c r="R18" s="206" t="s">
        <v>30</v>
      </c>
      <c r="S18" s="207"/>
      <c r="T18" s="207"/>
      <c r="U18" s="207"/>
      <c r="V18" s="207"/>
      <c r="W18" s="207"/>
      <c r="X18" s="207"/>
      <c r="Y18" s="207"/>
      <c r="Z18" s="208"/>
      <c r="AA18" s="2"/>
      <c r="AB18" s="2"/>
      <c r="AC18" s="2"/>
      <c r="AD18" s="2"/>
      <c r="AE18" s="2"/>
      <c r="AF18" s="2"/>
      <c r="AG18" s="5"/>
      <c r="AH18" s="2"/>
    </row>
    <row r="19" spans="1:34" ht="11.25" customHeight="1">
      <c r="A19" s="2"/>
      <c r="B19" s="2"/>
      <c r="C19" s="11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>
      <c r="A20" s="6" t="s">
        <v>92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ht="15" customHeight="1">
      <c r="A21" s="12"/>
      <c r="B21" s="203" t="s">
        <v>31</v>
      </c>
      <c r="C21" s="203"/>
      <c r="D21" s="203"/>
      <c r="E21" s="203" t="s">
        <v>32</v>
      </c>
      <c r="F21" s="203"/>
      <c r="G21" s="203"/>
      <c r="H21" s="203"/>
      <c r="I21" s="203" t="s">
        <v>33</v>
      </c>
      <c r="J21" s="203"/>
      <c r="K21" s="203"/>
      <c r="L21" s="203"/>
      <c r="M21" s="203" t="s">
        <v>34</v>
      </c>
      <c r="N21" s="203"/>
      <c r="O21" s="203"/>
      <c r="P21" s="203"/>
      <c r="Q21" s="205" t="s">
        <v>35</v>
      </c>
      <c r="R21" s="205"/>
      <c r="S21" s="205"/>
      <c r="T21" s="205"/>
      <c r="U21" s="203" t="s">
        <v>36</v>
      </c>
      <c r="V21" s="203"/>
      <c r="W21" s="203"/>
      <c r="X21" s="203"/>
      <c r="Y21" s="12"/>
      <c r="Z21" s="12"/>
    </row>
    <row r="22" spans="1:34" ht="30" customHeight="1">
      <c r="A22" s="12"/>
      <c r="B22" s="203" t="s">
        <v>37</v>
      </c>
      <c r="C22" s="203"/>
      <c r="D22" s="203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12"/>
      <c r="Z22" s="12"/>
    </row>
    <row r="23" spans="1:34" ht="7.5" customHeight="1" thickBo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34" ht="15" customHeight="1">
      <c r="A24" s="12"/>
      <c r="B24" s="204" t="s">
        <v>12</v>
      </c>
      <c r="C24" s="203" t="s">
        <v>38</v>
      </c>
      <c r="D24" s="203"/>
      <c r="E24" s="202" t="s">
        <v>39</v>
      </c>
      <c r="F24" s="203" t="s">
        <v>40</v>
      </c>
      <c r="G24" s="203"/>
      <c r="H24" s="202" t="s">
        <v>39</v>
      </c>
      <c r="I24" s="203" t="s">
        <v>41</v>
      </c>
      <c r="J24" s="203"/>
      <c r="K24" s="202" t="s">
        <v>39</v>
      </c>
      <c r="L24" s="203" t="s">
        <v>42</v>
      </c>
      <c r="M24" s="203"/>
      <c r="N24" s="204" t="s">
        <v>43</v>
      </c>
      <c r="O24" s="202" t="s">
        <v>44</v>
      </c>
      <c r="P24" s="203" t="s">
        <v>45</v>
      </c>
      <c r="Q24" s="203"/>
      <c r="R24" s="204" t="s">
        <v>46</v>
      </c>
      <c r="S24" s="204"/>
      <c r="T24" s="204"/>
      <c r="U24" s="195" t="e">
        <f>(C25+F25+I25+L25)/P25</f>
        <v>#DIV/0!</v>
      </c>
      <c r="V24" s="196"/>
      <c r="W24" s="196"/>
      <c r="X24" s="197"/>
      <c r="Y24" s="12"/>
      <c r="Z24" s="12"/>
    </row>
    <row r="25" spans="1:34" ht="30" customHeight="1" thickBot="1">
      <c r="A25" s="12"/>
      <c r="B25" s="204"/>
      <c r="C25" s="201">
        <f>3*E22</f>
        <v>0</v>
      </c>
      <c r="D25" s="201"/>
      <c r="E25" s="202"/>
      <c r="F25" s="201">
        <f>2*I22</f>
        <v>0</v>
      </c>
      <c r="G25" s="201"/>
      <c r="H25" s="202"/>
      <c r="I25" s="201">
        <f>1*M22</f>
        <v>0</v>
      </c>
      <c r="J25" s="201"/>
      <c r="K25" s="202"/>
      <c r="L25" s="201">
        <f>0*Q22</f>
        <v>0</v>
      </c>
      <c r="M25" s="201"/>
      <c r="N25" s="204"/>
      <c r="O25" s="202"/>
      <c r="P25" s="201">
        <f>U22</f>
        <v>0</v>
      </c>
      <c r="Q25" s="201"/>
      <c r="R25" s="204"/>
      <c r="S25" s="204"/>
      <c r="T25" s="204"/>
      <c r="U25" s="198"/>
      <c r="V25" s="199"/>
      <c r="W25" s="199"/>
      <c r="X25" s="200"/>
      <c r="Y25" s="12"/>
      <c r="Z25" s="12"/>
    </row>
    <row r="26" spans="1:34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34">
      <c r="Y27" s="6" t="s">
        <v>0</v>
      </c>
    </row>
  </sheetData>
  <mergeCells count="58">
    <mergeCell ref="A2:Z2"/>
    <mergeCell ref="A6:Z6"/>
    <mergeCell ref="A7:C7"/>
    <mergeCell ref="D7:Z7"/>
    <mergeCell ref="A8:C8"/>
    <mergeCell ref="D8:Z8"/>
    <mergeCell ref="A9:C9"/>
    <mergeCell ref="D9:Z9"/>
    <mergeCell ref="A10:Z10"/>
    <mergeCell ref="A11:H11"/>
    <mergeCell ref="I11:Q11"/>
    <mergeCell ref="R11:Z11"/>
    <mergeCell ref="A12:H12"/>
    <mergeCell ref="I12:Q12"/>
    <mergeCell ref="R12:Z12"/>
    <mergeCell ref="A13:H13"/>
    <mergeCell ref="I13:J13"/>
    <mergeCell ref="M13:N13"/>
    <mergeCell ref="Q13:S13"/>
    <mergeCell ref="T13:U13"/>
    <mergeCell ref="X13:Z13"/>
    <mergeCell ref="A16:Z16"/>
    <mergeCell ref="A18:C18"/>
    <mergeCell ref="D18:J18"/>
    <mergeCell ref="K18:L18"/>
    <mergeCell ref="M18:Q18"/>
    <mergeCell ref="R18:S18"/>
    <mergeCell ref="T18:Z18"/>
    <mergeCell ref="U22:X22"/>
    <mergeCell ref="B21:D21"/>
    <mergeCell ref="E21:H21"/>
    <mergeCell ref="I21:L21"/>
    <mergeCell ref="M21:P21"/>
    <mergeCell ref="Q21:T21"/>
    <mergeCell ref="U21:X21"/>
    <mergeCell ref="B22:D22"/>
    <mergeCell ref="E22:H22"/>
    <mergeCell ref="I22:L22"/>
    <mergeCell ref="M22:P22"/>
    <mergeCell ref="Q22:T22"/>
    <mergeCell ref="B24:B25"/>
    <mergeCell ref="C24:D24"/>
    <mergeCell ref="E24:E25"/>
    <mergeCell ref="F24:G24"/>
    <mergeCell ref="H24:H25"/>
    <mergeCell ref="U24:X25"/>
    <mergeCell ref="C25:D25"/>
    <mergeCell ref="F25:G25"/>
    <mergeCell ref="I25:J25"/>
    <mergeCell ref="L25:M25"/>
    <mergeCell ref="P25:Q25"/>
    <mergeCell ref="K24:K25"/>
    <mergeCell ref="L24:M24"/>
    <mergeCell ref="N24:N25"/>
    <mergeCell ref="O24:O25"/>
    <mergeCell ref="P24:Q24"/>
    <mergeCell ref="R24:T25"/>
    <mergeCell ref="I24:J24"/>
  </mergeCells>
  <phoneticPr fontId="1"/>
  <printOptions horizontalCentered="1"/>
  <pageMargins left="0.59055118110236227" right="0.59055118110236227" top="0.39370078740157483" bottom="0.39370078740157483" header="0.31496062992125984" footer="0.31496062992125984"/>
  <pageSetup paperSize="9" scale="86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7803625-0400-46E4-A545-0FAD5C92198A}">
          <x14:formula1>
            <xm:f>'Sheet1 (2)'!$A$2:$A$10</xm:f>
          </x14:formula1>
          <xm:sqref>A13:H13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DE178-D555-44C5-93ED-026E50C4B492}">
  <dimension ref="A1:AS16"/>
  <sheetViews>
    <sheetView workbookViewId="0"/>
  </sheetViews>
  <sheetFormatPr defaultRowHeight="18.75"/>
  <cols>
    <col min="1" max="1" width="9" customWidth="1"/>
    <col min="10" max="10" width="13.5" customWidth="1"/>
    <col min="16" max="16" width="17.5" customWidth="1"/>
    <col min="18" max="18" width="36.375" customWidth="1"/>
    <col min="19" max="19" width="10.25" customWidth="1"/>
    <col min="21" max="21" width="13.25" customWidth="1"/>
    <col min="22" max="23" width="17.25" customWidth="1"/>
    <col min="24" max="25" width="27.25" customWidth="1"/>
    <col min="26" max="28" width="20.5" customWidth="1"/>
    <col min="29" max="30" width="14.625" customWidth="1"/>
    <col min="31" max="38" width="13" customWidth="1"/>
    <col min="44" max="44" width="23.125" customWidth="1"/>
    <col min="45" max="45" width="13.125" customWidth="1"/>
  </cols>
  <sheetData>
    <row r="1" spans="1:45" ht="38.25" customHeight="1">
      <c r="A1" s="16" t="s">
        <v>18</v>
      </c>
      <c r="B1" s="16" t="s">
        <v>16</v>
      </c>
      <c r="C1" s="16" t="s">
        <v>19</v>
      </c>
      <c r="D1" s="16" t="s">
        <v>6</v>
      </c>
      <c r="E1" s="16" t="s">
        <v>47</v>
      </c>
      <c r="F1" s="16" t="s">
        <v>64</v>
      </c>
      <c r="G1" s="16" t="s">
        <v>25</v>
      </c>
      <c r="H1" s="17" t="s">
        <v>65</v>
      </c>
      <c r="I1" s="17" t="s">
        <v>66</v>
      </c>
      <c r="J1" s="16" t="s">
        <v>87</v>
      </c>
      <c r="K1" s="16" t="s">
        <v>67</v>
      </c>
      <c r="L1" s="16" t="s">
        <v>68</v>
      </c>
      <c r="M1" s="16" t="s">
        <v>48</v>
      </c>
      <c r="N1" s="16" t="s">
        <v>49</v>
      </c>
      <c r="O1" s="16" t="s">
        <v>50</v>
      </c>
      <c r="P1" s="16" t="s">
        <v>51</v>
      </c>
      <c r="Q1" s="17" t="s">
        <v>69</v>
      </c>
      <c r="R1" s="17" t="s">
        <v>70</v>
      </c>
      <c r="S1" s="17" t="s">
        <v>71</v>
      </c>
      <c r="T1" s="14" t="s">
        <v>72</v>
      </c>
      <c r="U1" s="14" t="s">
        <v>52</v>
      </c>
      <c r="V1" s="14" t="s">
        <v>53</v>
      </c>
      <c r="W1" s="14" t="s">
        <v>4</v>
      </c>
      <c r="X1" s="14" t="s">
        <v>54</v>
      </c>
      <c r="Y1" s="14" t="s">
        <v>21</v>
      </c>
      <c r="Z1" s="13" t="s">
        <v>73</v>
      </c>
      <c r="AA1" s="13" t="s">
        <v>55</v>
      </c>
      <c r="AB1" s="13" t="s">
        <v>56</v>
      </c>
      <c r="AC1" s="13" t="s">
        <v>4</v>
      </c>
      <c r="AD1" s="13" t="s">
        <v>57</v>
      </c>
      <c r="AE1" s="13" t="s">
        <v>21</v>
      </c>
      <c r="AF1" s="25" t="s">
        <v>76</v>
      </c>
      <c r="AG1" s="25" t="s">
        <v>77</v>
      </c>
      <c r="AH1" s="25" t="s">
        <v>78</v>
      </c>
      <c r="AI1" s="25" t="s">
        <v>79</v>
      </c>
      <c r="AJ1" s="25" t="s">
        <v>80</v>
      </c>
      <c r="AK1" s="24"/>
      <c r="AL1" s="24"/>
      <c r="AM1" s="18"/>
      <c r="AN1" s="15" t="s">
        <v>58</v>
      </c>
      <c r="AO1" s="15" t="s">
        <v>59</v>
      </c>
      <c r="AP1" s="15" t="s">
        <v>60</v>
      </c>
      <c r="AQ1" s="15" t="s">
        <v>61</v>
      </c>
      <c r="AR1" s="15" t="s">
        <v>62</v>
      </c>
      <c r="AS1" s="15" t="s">
        <v>63</v>
      </c>
    </row>
    <row r="2" spans="1:45" ht="77.25" customHeight="1">
      <c r="A2" s="16">
        <f>'願書(英語)'!D10</f>
        <v>0</v>
      </c>
      <c r="B2" s="16">
        <f>'願書(英語)'!D11</f>
        <v>0</v>
      </c>
      <c r="C2" s="16">
        <f>'願書(英語)'!D12</f>
        <v>0</v>
      </c>
      <c r="D2" s="16">
        <f>'願書(英語)'!C19</f>
        <v>0</v>
      </c>
      <c r="E2" s="16">
        <f>'願書(英語)'!Q21</f>
        <v>0</v>
      </c>
      <c r="F2" s="16"/>
      <c r="G2" s="16">
        <f>'願書(英語)'!A15</f>
        <v>0</v>
      </c>
      <c r="H2" s="17">
        <f>'願書(英語)'!I15</f>
        <v>0</v>
      </c>
      <c r="I2" s="17">
        <f>'願書(英語)'!R15</f>
        <v>0</v>
      </c>
      <c r="J2" s="16" t="str">
        <f>'願書(英語)'!A16&amp;'願書(英語)'!I16&amp;"年"</f>
        <v>Choose One年</v>
      </c>
      <c r="K2" s="16" t="str">
        <f>'願書(英語)'!M18&amp;"年"&amp;'願書(英語)'!U18&amp;"月"</f>
        <v>年月</v>
      </c>
      <c r="L2" s="16" t="s">
        <v>74</v>
      </c>
      <c r="M2" s="16" t="s">
        <v>75</v>
      </c>
      <c r="N2" s="16"/>
      <c r="O2" s="16"/>
      <c r="P2" s="16" t="str">
        <f>'願書(英語)'!K19</f>
        <v>Choose one</v>
      </c>
      <c r="Q2" s="17">
        <f>'願書(英語)'!N21</f>
        <v>0</v>
      </c>
      <c r="R2" s="17">
        <f>'願書(英語)'!$D$68</f>
        <v>0</v>
      </c>
      <c r="S2" s="19" t="e">
        <f>推薦理由!$U$24</f>
        <v>#DIV/0!</v>
      </c>
      <c r="T2" s="17" t="str" cm="1">
        <f t="array" ref="T2">_xlfn._xlws.FILTER($AN$2:$AS$4,($AS$2:$AS$4="Applying")*($AN$2:$AN$4="Benefit"),"")</f>
        <v/>
      </c>
      <c r="U2" s="17"/>
      <c r="V2" s="17"/>
      <c r="W2" s="17"/>
      <c r="X2" s="17"/>
      <c r="Y2" s="17"/>
      <c r="Z2" s="17" t="str" cm="1">
        <f t="array" ref="Z2">_xlfn._xlws.FILTER($AN$2:$AS$4,($AS$2:$AS$4="Receiving")*($AN$2:$AN$4="Benefit")+($AS$2:$AS$4="Due to receive")*($AN$2:$AN$4="Benefit"),"")</f>
        <v/>
      </c>
      <c r="AA2" s="17"/>
      <c r="AB2" s="17"/>
      <c r="AC2" s="17"/>
      <c r="AD2" s="17"/>
      <c r="AE2" s="17"/>
      <c r="AF2" s="26">
        <f>'願書(英語)'!I34</f>
        <v>0</v>
      </c>
      <c r="AG2" s="26">
        <f>'願書(英語)'!I28</f>
        <v>0</v>
      </c>
      <c r="AH2" s="26">
        <f>'願書(英語)'!I27</f>
        <v>0</v>
      </c>
      <c r="AI2" s="26">
        <f>'願書(英語)'!I29</f>
        <v>0</v>
      </c>
      <c r="AJ2" s="26">
        <f>SUM('願書(英語)'!I32:I33)</f>
        <v>0</v>
      </c>
      <c r="AK2" s="23"/>
      <c r="AL2" s="23"/>
      <c r="AM2" s="18"/>
      <c r="AN2" s="7">
        <f>'願書(英語)'!A39</f>
        <v>0</v>
      </c>
      <c r="AO2" s="7">
        <f>'願書(英語)'!C39</f>
        <v>0</v>
      </c>
      <c r="AP2" s="20">
        <f>'願書(英語)'!I39</f>
        <v>0</v>
      </c>
      <c r="AQ2" s="20">
        <f>'願書(英語)'!O39</f>
        <v>0</v>
      </c>
      <c r="AR2" s="7" t="str">
        <f>'願書(英語)'!T39&amp;"年"&amp;'願書(英語)'!W39&amp;"月"&amp;"-"&amp;'願書(英語)'!T40&amp;"年"&amp;'願書(英語)'!W40&amp;"月"</f>
        <v>年月-年月</v>
      </c>
      <c r="AS2" s="7">
        <f>'願書(英語)'!X39</f>
        <v>0</v>
      </c>
    </row>
    <row r="3" spans="1:4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22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7">
        <f>'願書(英語)'!A41</f>
        <v>0</v>
      </c>
      <c r="AO3" s="7">
        <f>'願書(英語)'!C41</f>
        <v>0</v>
      </c>
      <c r="AP3" s="20">
        <f>'願書(英語)'!I41</f>
        <v>0</v>
      </c>
      <c r="AQ3" s="20">
        <f>'願書(英語)'!O41</f>
        <v>0</v>
      </c>
      <c r="AR3" s="7" t="str">
        <f>'願書(英語)'!T41&amp;"年"&amp;'願書(英語)'!W41&amp;"月"&amp;"-"&amp;'願書(英語)'!T42&amp;"年"&amp;'願書(英語)'!W42&amp;"月"</f>
        <v>年月-年月</v>
      </c>
      <c r="AS3" s="7">
        <f>'願書(英語)'!X41</f>
        <v>0</v>
      </c>
    </row>
    <row r="4" spans="1:4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7">
        <f>'願書(英語)'!A43</f>
        <v>0</v>
      </c>
      <c r="AO4" s="7">
        <f>'願書(英語)'!C43</f>
        <v>0</v>
      </c>
      <c r="AP4" s="20">
        <f>'願書(英語)'!I43</f>
        <v>0</v>
      </c>
      <c r="AQ4" s="20">
        <f>'願書(英語)'!O43</f>
        <v>0</v>
      </c>
      <c r="AR4" s="7" t="str">
        <f>'願書(英語)'!T43&amp;"年"&amp;'願書(英語)'!W43&amp;"月"&amp;"-"&amp;'願書(英語)'!T44&amp;"年"&amp;'願書(英語)'!W44&amp;"月"</f>
        <v>年月-年月</v>
      </c>
      <c r="AS4" s="7">
        <f>'願書(英語)'!X43</f>
        <v>0</v>
      </c>
    </row>
    <row r="5" spans="1:45" ht="19.5" thickBo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6"/>
      <c r="AQ5" s="6"/>
    </row>
    <row r="6" spans="1:45" ht="13.5" customHeight="1" thickBot="1">
      <c r="A6" s="21"/>
      <c r="B6" s="21"/>
      <c r="C6" s="21"/>
      <c r="D6" s="21"/>
      <c r="E6" s="21"/>
      <c r="F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7" t="s">
        <v>180</v>
      </c>
      <c r="AO6" s="21"/>
      <c r="AP6" s="6"/>
      <c r="AQ6" s="6"/>
    </row>
    <row r="14" spans="1:45">
      <c r="A14" t="s">
        <v>86</v>
      </c>
      <c r="F14" s="7"/>
      <c r="G14" s="7" t="s">
        <v>83</v>
      </c>
      <c r="H14" s="7" t="s">
        <v>85</v>
      </c>
      <c r="I14" s="7" t="s">
        <v>84</v>
      </c>
      <c r="J14" s="7" t="s">
        <v>20</v>
      </c>
    </row>
    <row r="15" spans="1:45">
      <c r="A15" s="1" t="s">
        <v>83</v>
      </c>
      <c r="B15" s="1" t="s">
        <v>85</v>
      </c>
      <c r="C15" s="1" t="s">
        <v>84</v>
      </c>
      <c r="D15" s="1" t="s">
        <v>20</v>
      </c>
      <c r="F15" s="7" t="s">
        <v>81</v>
      </c>
      <c r="G15" s="7">
        <f>'願書(英語)'!$M$17</f>
        <v>0</v>
      </c>
      <c r="H15" s="7">
        <f>'願書(英語)'!$U$17</f>
        <v>0</v>
      </c>
      <c r="I15" s="7">
        <f>'願書(英語)'!$M$18</f>
        <v>0</v>
      </c>
      <c r="J15" s="7">
        <f>'願書(英語)'!$U$18</f>
        <v>0</v>
      </c>
    </row>
    <row r="16" spans="1:45">
      <c r="A16" s="1" t="str">
        <f>IF(G15=G16,"〇","×")</f>
        <v>〇</v>
      </c>
      <c r="B16" s="1" t="str">
        <f>IF(H15=H16,"〇","×")</f>
        <v>〇</v>
      </c>
      <c r="C16" s="1" t="str">
        <f>IF(I15=I16,"〇","×")</f>
        <v>〇</v>
      </c>
      <c r="D16" s="1" t="str">
        <f>IF(J15=J16,"〇","×")</f>
        <v>〇</v>
      </c>
      <c r="F16" s="7" t="s">
        <v>82</v>
      </c>
      <c r="G16" s="7">
        <f>推薦理由!$M$13</f>
        <v>0</v>
      </c>
      <c r="H16" s="7">
        <f>推薦理由!$P$13</f>
        <v>0</v>
      </c>
      <c r="I16" s="7">
        <f>推薦理由!$T$13</f>
        <v>0</v>
      </c>
      <c r="J16" s="7">
        <f>推薦理由!$W$13</f>
        <v>0</v>
      </c>
    </row>
  </sheetData>
  <phoneticPr fontId="1"/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0BCEA3D9-EB43-4AD0-A7DB-AEDDAA23AACC}">
            <xm:f>NOT(ISERROR(SEARCH($AN$6,J2)))</xm:f>
            <xm:f>$AN$6</xm:f>
            <x14:dxf>
              <fill>
                <patternFill>
                  <bgColor rgb="FFFFFF00"/>
                </patternFill>
              </fill>
            </x14:dxf>
          </x14:cfRule>
          <xm:sqref>J2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C1567-37CD-409D-89AD-7430CCF09828}">
  <dimension ref="A1:A8"/>
  <sheetViews>
    <sheetView workbookViewId="0">
      <selection activeCell="A18" sqref="A18"/>
    </sheetView>
  </sheetViews>
  <sheetFormatPr defaultColWidth="9" defaultRowHeight="13.5"/>
  <cols>
    <col min="1" max="1" width="19.125" style="6" customWidth="1"/>
    <col min="2" max="16384" width="9" style="6"/>
  </cols>
  <sheetData>
    <row r="1" spans="1:1">
      <c r="A1" s="6" t="s">
        <v>112</v>
      </c>
    </row>
    <row r="2" spans="1:1">
      <c r="A2" s="6" t="s">
        <v>105</v>
      </c>
    </row>
    <row r="3" spans="1:1">
      <c r="A3" s="6" t="s">
        <v>106</v>
      </c>
    </row>
    <row r="4" spans="1:1">
      <c r="A4" s="6" t="s">
        <v>107</v>
      </c>
    </row>
    <row r="5" spans="1:1">
      <c r="A5" s="6" t="s">
        <v>108</v>
      </c>
    </row>
    <row r="6" spans="1:1">
      <c r="A6" s="6" t="s">
        <v>109</v>
      </c>
    </row>
    <row r="7" spans="1:1">
      <c r="A7" s="6" t="s">
        <v>110</v>
      </c>
    </row>
    <row r="8" spans="1:1">
      <c r="A8" s="6" t="s">
        <v>111</v>
      </c>
    </row>
  </sheetData>
  <phoneticPr fontId="1"/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BED83-8238-4796-8EE1-F584103AEFCE}">
  <dimension ref="A1:A10"/>
  <sheetViews>
    <sheetView workbookViewId="0">
      <selection activeCell="A11" sqref="A11"/>
    </sheetView>
  </sheetViews>
  <sheetFormatPr defaultColWidth="9" defaultRowHeight="13.5"/>
  <cols>
    <col min="1" max="1" width="19.125" style="6" customWidth="1"/>
    <col min="2" max="16384" width="9" style="6"/>
  </cols>
  <sheetData>
    <row r="1" spans="1:1">
      <c r="A1" s="6" t="s">
        <v>182</v>
      </c>
    </row>
    <row r="2" spans="1:1">
      <c r="A2" s="6" t="s">
        <v>13</v>
      </c>
    </row>
    <row r="3" spans="1:1">
      <c r="A3" s="6" t="s">
        <v>183</v>
      </c>
    </row>
    <row r="4" spans="1:1">
      <c r="A4" s="6" t="s">
        <v>184</v>
      </c>
    </row>
    <row r="5" spans="1:1">
      <c r="A5" s="6" t="s">
        <v>185</v>
      </c>
    </row>
    <row r="6" spans="1:1">
      <c r="A6" s="6" t="s">
        <v>186</v>
      </c>
    </row>
    <row r="7" spans="1:1">
      <c r="A7" s="6" t="s">
        <v>187</v>
      </c>
    </row>
    <row r="8" spans="1:1">
      <c r="A8" s="6" t="s">
        <v>188</v>
      </c>
    </row>
    <row r="9" spans="1:1">
      <c r="A9" s="6" t="s">
        <v>189</v>
      </c>
    </row>
    <row r="10" spans="1:1">
      <c r="A10" s="6" t="s">
        <v>190</v>
      </c>
    </row>
  </sheetData>
  <phoneticPr fontId="1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願書(英語)</vt:lpstr>
      <vt:lpstr>推薦理由</vt:lpstr>
      <vt:lpstr>一覧 </vt:lpstr>
      <vt:lpstr>Sheet1</vt:lpstr>
      <vt:lpstr>Sheet1 (2)</vt:lpstr>
      <vt:lpstr>'願書(英語)'!Print_Area</vt:lpstr>
      <vt:lpstr>推薦理由!Print_Area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廣澤 遥香</dc:creator>
  <cp:lastModifiedBy>比屋根 悠華</cp:lastModifiedBy>
  <cp:lastPrinted>2021-10-29T06:32:34Z</cp:lastPrinted>
  <dcterms:created xsi:type="dcterms:W3CDTF">2021-02-02T01:10:06Z</dcterms:created>
  <dcterms:modified xsi:type="dcterms:W3CDTF">2021-10-29T06:32:38Z</dcterms:modified>
</cp:coreProperties>
</file>